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MELYN LOPEZ\Desktop\COMPRAS\2-CP\2- Equipos de seguridad Catastral UTECT-CCC-CP-2022-0003\Convocatoria\"/>
    </mc:Choice>
  </mc:AlternateContent>
  <xr:revisionPtr revIDLastSave="0" documentId="13_ncr:1_{45D59BB8-E9A0-4E68-83A1-39EA134A7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L12" i="5" s="1"/>
  <c r="J13" i="5"/>
  <c r="J14" i="5"/>
  <c r="J15" i="5"/>
  <c r="J16" i="5"/>
  <c r="K13" i="5" l="1"/>
  <c r="L13" i="5" s="1"/>
  <c r="K14" i="5"/>
  <c r="L14" i="5" s="1"/>
  <c r="K15" i="5"/>
  <c r="L15" i="5" s="1"/>
  <c r="K16" i="5"/>
  <c r="L16" i="5" s="1"/>
  <c r="L17" i="5" l="1"/>
  <c r="A12" i="5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<sst xmlns="http://schemas.openxmlformats.org/spreadsheetml/2006/main" count="42" uniqueCount="30">
  <si>
    <t>ITBIS</t>
  </si>
  <si>
    <t>Item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</si>
  <si>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</si>
  <si>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</si>
  <si>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</si>
  <si>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</si>
  <si>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</si>
  <si>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</si>
  <si>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</si>
  <si>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Nombre del Oferente:</t>
  </si>
  <si>
    <t>Título del Proceso:</t>
  </si>
  <si>
    <t>RNC/Cédula:</t>
  </si>
  <si>
    <t>RPE:</t>
  </si>
  <si>
    <t>No. Expediente:</t>
  </si>
  <si>
    <t>Fecha:</t>
  </si>
  <si>
    <t>VALOR DE LA OFERTA EN LETRAS 
(DEBE CONTENER LOS IMPUESTOS INCLUIDOS)</t>
  </si>
  <si>
    <t>VALOR DE LA OFERTA EN 
NÚMEROS EN RD$</t>
  </si>
  <si>
    <t>Lente de cámara digital profesional 70-200</t>
  </si>
  <si>
    <r>
      <rPr>
        <sz val="11"/>
        <color rgb="FF000000"/>
        <rFont val="Tahoma"/>
        <family val="2"/>
      </rPr>
      <t>Lente de cámara digital profesional 28-75</t>
    </r>
  </si>
  <si>
    <r>
      <rPr>
        <sz val="11"/>
        <color rgb="FF000000"/>
        <rFont val="Tahoma"/>
        <family val="2"/>
      </rPr>
      <t>Lente de cámara digital profesional 17-28</t>
    </r>
  </si>
  <si>
    <r>
      <rPr>
        <sz val="11"/>
        <color rgb="FF000000"/>
        <rFont val="Tahoma"/>
        <family val="2"/>
      </rPr>
      <t>Adaptador de lente Sigma</t>
    </r>
  </si>
  <si>
    <t>Firma y Sello</t>
  </si>
  <si>
    <t>Unidad</t>
  </si>
  <si>
    <t>UTECT-CCC-CP-2022-0003</t>
  </si>
  <si>
    <t>Adquisición de equipos de protección personal para ser utilizados por los colaboradores de la Dirección Catastral de la UTECT.</t>
  </si>
  <si>
    <t>Zapatos de seguridad (Senderismo)</t>
  </si>
  <si>
    <t>Botas de Seguridad (Goma de Seguridad de alta calidad)</t>
  </si>
  <si>
    <t>Gafas de Protección</t>
  </si>
  <si>
    <t>Guantes de Protección</t>
  </si>
  <si>
    <t>Chaleco de seguridad para trabajos topográficos, de Alta Visibilidad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</si>
</sst>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/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5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horizontal="center" vertical="center"/>
    </xf>
    <xf numFmtId="165" fontId="5" fillId="5" borderId="1" xfId="0" applyNumberFormat="1" applyFont="1" applyFill="1" applyBorder="1" applyAlignment="1" applyProtection="1">
      <alignment vertical="center"/>
    </xf>
    <xf numFmtId="0" fontId="9" fillId="0" borderId="0" xfId="0" applyFont="1"/>
    <xf numFmtId="165" fontId="10" fillId="5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/>
    <xf numFmtId="0" fontId="0" fillId="0" borderId="15" xfId="0" applyFont="1" applyBorder="1"/>
    <xf numFmtId="0" fontId="6" fillId="0" borderId="16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left" vertical="top"/>
    </xf>
    <xf numFmtId="0" fontId="1" fillId="4" borderId="3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png@01D68D00.D9177D4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2628900</xdr:colOff>
      <xdr:row>0</xdr:row>
      <xdr:rowOff>0</xdr:rowOff>
    </xdr:from>
    <xdr:to>
      <xdr:col>5</xdr:col>
      <xdr:colOff>3745454</xdr:colOff>
      <xdr:row>4</xdr:row>
      <xdr:rowOff>133350</xdr:rowOff>
    </xdr:to>
    <xdr:pic>
      <xdr:nvPicPr>
        <xdr:cNvPr id="2" name="Picture 1" descr="Logotipo, Código QR&#10;&#10;Descripción generada automáticamente">
          <a:extLst>
            <a:ext uri="{FF2B5EF4-FFF2-40B4-BE49-F238E27FC236}">
              <a16:creationId xmlns:a16="http://schemas.microsoft.com/office/drawing/2014/main" id="{141C7448-689F-BAD8-6432-5FA48E56B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0"/>
          <a:ext cx="1116554" cy="895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1028701</xdr:colOff>
      <xdr:row>0</xdr:row>
      <xdr:rowOff>142875</xdr:rowOff>
    </xdr:from>
    <xdr:to>
      <xdr:col>5</xdr:col>
      <xdr:colOff>2209801</xdr:colOff>
      <xdr:row>4</xdr:row>
      <xdr:rowOff>84057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11E033-0395-0D93-5F4D-75E45BC9D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6" y="142875"/>
          <a:ext cx="1181100" cy="703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%20Compras\0202%20Procesos\020203%20Comparaciones%20de%20Precios\MINPRE\2021\MINPRE-CCC-CP-2021-0000%20%20Comunicaciones\Audiovisu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Sheet2 (3)"/>
      <sheetName val="Sheet2"/>
      <sheetName val="Sheet1"/>
    </sheetNames>
    <sheetDataSet>
      <sheetData sheetId="0">
        <row r="6">
          <cell r="A6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view="pageLayout" zoomScaleNormal="70" zoomScaleSheetLayoutView="100" workbookViewId="0">
      <selection activeCell="B15" sqref="B15:E15"/>
    </sheetView>
  </sheetViews>
  <sheetFormatPr baseColWidth="10" defaultColWidth="11.42578125" defaultRowHeight="15" x14ac:dyDescent="0.25"/>
  <cols>
    <col min="1" max="1" width="6.42578125" style="4" customWidth="1"/>
    <col min="2" max="2" width="17.28515625" style="4" customWidth="1"/>
    <col min="3" max="3" width="11.5703125" style="4" bestFit="1" customWidth="1"/>
    <col min="4" max="4" width="18.28515625" style="4" customWidth="1"/>
    <col min="5" max="5" width="5.28515625" style="4" customWidth="1"/>
    <col min="6" max="6" width="53.28515625" style="4" customWidth="1"/>
    <col min="7" max="8" width="14" style="4" customWidth="1"/>
    <col min="9" max="9" width="18.7109375" style="4" customWidth="1"/>
    <col min="10" max="10" width="15.7109375" style="4" customWidth="1"/>
    <col min="11" max="11" width="19.140625" style="4" customWidth="1"/>
    <col min="12" max="12" width="21.5703125" style="4" customWidth="1"/>
    <col min="13" max="16384" width="11.42578125" style="4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36" customHeight="1" x14ac:dyDescent="0.25">
      <c r="A6" s="43" t="s">
        <v>10</v>
      </c>
      <c r="B6" s="44"/>
      <c r="C6" s="55" t="s">
        <v>24</v>
      </c>
      <c r="D6" s="56"/>
      <c r="E6" s="56"/>
      <c r="F6" s="56"/>
      <c r="G6" s="56"/>
      <c r="H6" s="43" t="s">
        <v>9</v>
      </c>
      <c r="I6" s="44"/>
      <c r="J6" s="48"/>
      <c r="K6" s="49"/>
      <c r="L6" s="50"/>
    </row>
    <row r="7" spans="1:12" x14ac:dyDescent="0.25">
      <c r="A7" s="43" t="s">
        <v>13</v>
      </c>
      <c r="B7" s="44"/>
      <c r="C7" s="52" t="s">
        <v>23</v>
      </c>
      <c r="D7" s="53"/>
      <c r="E7" s="53"/>
      <c r="F7" s="53"/>
      <c r="G7" s="54"/>
      <c r="H7" s="43" t="s">
        <v>11</v>
      </c>
      <c r="I7" s="44"/>
      <c r="J7" s="48"/>
      <c r="K7" s="49"/>
      <c r="L7" s="50"/>
    </row>
    <row r="8" spans="1:12" x14ac:dyDescent="0.25">
      <c r="A8" s="43" t="s">
        <v>14</v>
      </c>
      <c r="B8" s="44"/>
      <c r="C8" s="52"/>
      <c r="D8" s="53"/>
      <c r="E8" s="53"/>
      <c r="F8" s="53"/>
      <c r="G8" s="54"/>
      <c r="H8" s="43" t="s">
        <v>12</v>
      </c>
      <c r="I8" s="44"/>
      <c r="J8" s="48"/>
      <c r="K8" s="49"/>
      <c r="L8" s="50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</v>
      </c>
      <c r="B10" s="51" t="s">
        <v>2</v>
      </c>
      <c r="C10" s="51"/>
      <c r="D10" s="51"/>
      <c r="E10" s="51"/>
      <c r="F10" s="10" t="s">
        <v>3</v>
      </c>
      <c r="G10" s="10" t="s">
        <v>4</v>
      </c>
      <c r="H10" s="10" t="s">
        <v>5</v>
      </c>
      <c r="I10" s="10" t="s">
        <v>6</v>
      </c>
      <c r="J10" s="10" t="s">
        <v>0</v>
      </c>
      <c r="K10" s="10" t="s">
        <v>7</v>
      </c>
      <c r="L10" s="10" t="s">
        <v>8</v>
      </c>
    </row>
    <row r="11" spans="1:12" ht="5.2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36" customHeight="1" x14ac:dyDescent="0.25">
      <c r="A12" s="57">
        <f>'[1]Sheet2 (2)'!A6</f>
        <v>1</v>
      </c>
      <c r="B12" s="31" t="s">
        <v>25</v>
      </c>
      <c r="C12" s="32"/>
      <c r="D12" s="32"/>
      <c r="E12" s="33"/>
      <c r="F12" s="16"/>
      <c r="G12" s="12" t="s">
        <v>22</v>
      </c>
      <c r="H12" s="12">
        <v>150</v>
      </c>
      <c r="I12" s="5"/>
      <c r="J12" s="5">
        <f>I12*18%</f>
        <v>0</v>
      </c>
      <c r="K12" s="13">
        <f>I12+J12</f>
        <v>0</v>
      </c>
      <c r="L12" s="13">
        <f>H12*K12</f>
        <v>0</v>
      </c>
    </row>
    <row r="13" spans="1:12" ht="36" customHeight="1" x14ac:dyDescent="0.25">
      <c r="A13" s="57">
        <f>+A12+1</f>
        <v>2</v>
      </c>
      <c r="B13" s="31" t="s">
        <v>26</v>
      </c>
      <c r="C13" s="32" t="s">
        <v>17</v>
      </c>
      <c r="D13" s="32" t="s">
        <v>17</v>
      </c>
      <c r="E13" s="33" t="s">
        <v>17</v>
      </c>
      <c r="F13" s="16"/>
      <c r="G13" s="12" t="s">
        <v>22</v>
      </c>
      <c r="H13" s="12">
        <v>60</v>
      </c>
      <c r="I13" s="5"/>
      <c r="J13" s="5">
        <f t="shared" ref="J13:J16" si="0">I13*18%</f>
        <v>0</v>
      </c>
      <c r="K13" s="13">
        <f t="shared" ref="K13:K16" si="1">I13+J13</f>
        <v>0</v>
      </c>
      <c r="L13" s="13">
        <f t="shared" ref="L13:L16" si="2">H13*K13</f>
        <v>0</v>
      </c>
    </row>
    <row r="14" spans="1:12" ht="36" customHeight="1" x14ac:dyDescent="0.25">
      <c r="A14" s="57">
        <f t="shared" ref="A14:A16" si="3">+A13+1</f>
        <v>3</v>
      </c>
      <c r="B14" s="31" t="s">
        <v>27</v>
      </c>
      <c r="C14" s="32" t="s">
        <v>18</v>
      </c>
      <c r="D14" s="32" t="s">
        <v>18</v>
      </c>
      <c r="E14" s="33" t="s">
        <v>18</v>
      </c>
      <c r="F14" s="16"/>
      <c r="G14" s="12" t="s">
        <v>22</v>
      </c>
      <c r="H14" s="12">
        <v>120</v>
      </c>
      <c r="I14" s="5"/>
      <c r="J14" s="5">
        <f t="shared" si="0"/>
        <v>0</v>
      </c>
      <c r="K14" s="13">
        <f t="shared" si="1"/>
        <v>0</v>
      </c>
      <c r="L14" s="13">
        <f t="shared" si="2"/>
        <v>0</v>
      </c>
    </row>
    <row r="15" spans="1:12" ht="36" customHeight="1" x14ac:dyDescent="0.25">
      <c r="A15" s="57">
        <f t="shared" si="3"/>
        <v>4</v>
      </c>
      <c r="B15" s="31" t="s">
        <v>28</v>
      </c>
      <c r="C15" s="32" t="s">
        <v>19</v>
      </c>
      <c r="D15" s="32" t="s">
        <v>19</v>
      </c>
      <c r="E15" s="33" t="s">
        <v>19</v>
      </c>
      <c r="F15" s="16"/>
      <c r="G15" s="12" t="s">
        <v>22</v>
      </c>
      <c r="H15" s="12">
        <v>120</v>
      </c>
      <c r="I15" s="5"/>
      <c r="J15" s="5">
        <f t="shared" si="0"/>
        <v>0</v>
      </c>
      <c r="K15" s="13">
        <f t="shared" si="1"/>
        <v>0</v>
      </c>
      <c r="L15" s="13">
        <f t="shared" si="2"/>
        <v>0</v>
      </c>
    </row>
    <row r="16" spans="1:12" ht="36" customHeight="1" x14ac:dyDescent="0.25">
      <c r="A16" s="57">
        <f t="shared" si="3"/>
        <v>5</v>
      </c>
      <c r="B16" s="31" t="s">
        <v>29</v>
      </c>
      <c r="C16" s="32" t="s">
        <v>20</v>
      </c>
      <c r="D16" s="32" t="s">
        <v>20</v>
      </c>
      <c r="E16" s="33" t="s">
        <v>20</v>
      </c>
      <c r="F16" s="16"/>
      <c r="G16" s="12" t="s">
        <v>22</v>
      </c>
      <c r="H16" s="12">
        <v>120</v>
      </c>
      <c r="I16" s="5"/>
      <c r="J16" s="5">
        <f t="shared" si="0"/>
        <v>0</v>
      </c>
      <c r="K16" s="13">
        <f t="shared" si="1"/>
        <v>0</v>
      </c>
      <c r="L16" s="13">
        <f t="shared" si="2"/>
        <v>0</v>
      </c>
    </row>
    <row r="17" spans="1:12" s="14" customFormat="1" ht="26.25" customHeight="1" x14ac:dyDescent="0.2">
      <c r="A17" s="47" t="s">
        <v>15</v>
      </c>
      <c r="B17" s="47"/>
      <c r="C17" s="47"/>
      <c r="D17" s="47"/>
      <c r="E17" s="47"/>
      <c r="F17" s="27"/>
      <c r="G17" s="27"/>
      <c r="H17" s="27"/>
      <c r="I17" s="27"/>
      <c r="J17" s="46" t="s">
        <v>16</v>
      </c>
      <c r="K17" s="46"/>
      <c r="L17" s="15">
        <f>SUM(L12:L16)</f>
        <v>0</v>
      </c>
    </row>
    <row r="18" spans="1:12" ht="15" customHeight="1" x14ac:dyDescent="0.25">
      <c r="F18" s="6"/>
      <c r="G18" s="9"/>
      <c r="H18" s="9"/>
      <c r="I18" s="7"/>
      <c r="J18" s="8"/>
      <c r="K18" s="8"/>
      <c r="L18" s="8"/>
    </row>
    <row r="19" spans="1:12" ht="15" customHeight="1" x14ac:dyDescent="0.25">
      <c r="F19" s="6"/>
      <c r="G19" s="9"/>
      <c r="H19" s="9"/>
      <c r="I19" s="7"/>
      <c r="J19" s="8"/>
      <c r="K19" s="8"/>
      <c r="L19" s="8"/>
    </row>
    <row r="20" spans="1:12" s="18" customFormat="1" ht="19.5" thickBot="1" x14ac:dyDescent="0.3">
      <c r="A20" s="17"/>
      <c r="B20" s="17"/>
      <c r="C20" s="17"/>
      <c r="D20" s="17"/>
      <c r="E20" s="17"/>
      <c r="F20" s="6"/>
      <c r="G20" s="9"/>
      <c r="H20" s="9"/>
      <c r="I20" s="7"/>
      <c r="J20" s="8"/>
      <c r="K20" s="11"/>
      <c r="L20" s="8"/>
    </row>
    <row r="21" spans="1:12" ht="15" customHeight="1" x14ac:dyDescent="0.25">
      <c r="A21" s="19"/>
      <c r="B21" s="20"/>
      <c r="C21" s="20"/>
      <c r="D21" s="20"/>
      <c r="E21" s="20"/>
      <c r="F21" s="21"/>
      <c r="G21" s="34" t="s">
        <v>21</v>
      </c>
      <c r="H21" s="35"/>
      <c r="I21" s="36"/>
      <c r="J21" s="11"/>
      <c r="K21" s="11"/>
      <c r="L21" s="11"/>
    </row>
    <row r="22" spans="1:12" ht="15" customHeight="1" x14ac:dyDescent="0.25">
      <c r="A22" s="22"/>
      <c r="B22" s="17"/>
      <c r="C22" s="17"/>
      <c r="D22" s="17"/>
      <c r="E22" s="17"/>
      <c r="F22" s="23"/>
      <c r="G22" s="37"/>
      <c r="H22" s="38"/>
      <c r="I22" s="39"/>
      <c r="J22" s="11"/>
      <c r="K22" s="11"/>
      <c r="L22" s="11"/>
    </row>
    <row r="23" spans="1:12" ht="22.5" customHeight="1" x14ac:dyDescent="0.25">
      <c r="A23" s="22"/>
      <c r="B23" s="17"/>
      <c r="C23" s="17"/>
      <c r="D23" s="17"/>
      <c r="E23" s="17"/>
      <c r="F23" s="23"/>
      <c r="G23" s="37"/>
      <c r="H23" s="38"/>
      <c r="I23" s="39"/>
      <c r="J23" s="11"/>
      <c r="K23" s="11"/>
      <c r="L23" s="11"/>
    </row>
    <row r="24" spans="1:12" ht="15" customHeight="1" x14ac:dyDescent="0.25">
      <c r="A24" s="22"/>
      <c r="B24" s="17"/>
      <c r="C24" s="17"/>
      <c r="D24" s="17"/>
      <c r="E24" s="17"/>
      <c r="F24" s="23"/>
      <c r="G24" s="37"/>
      <c r="H24" s="38"/>
      <c r="I24" s="39"/>
      <c r="J24" s="11"/>
      <c r="K24" s="11"/>
      <c r="L24" s="11"/>
    </row>
    <row r="25" spans="1:12" ht="15" customHeight="1" x14ac:dyDescent="0.25">
      <c r="A25" s="22"/>
      <c r="B25" s="17"/>
      <c r="C25" s="17"/>
      <c r="D25" s="17"/>
      <c r="E25" s="17"/>
      <c r="F25" s="23"/>
      <c r="G25" s="37"/>
      <c r="H25" s="38"/>
      <c r="I25" s="39"/>
      <c r="J25" s="11"/>
      <c r="K25" s="11"/>
      <c r="L25" s="11"/>
    </row>
    <row r="26" spans="1:12" ht="15" customHeight="1" thickBot="1" x14ac:dyDescent="0.3">
      <c r="A26" s="24"/>
      <c r="B26" s="25"/>
      <c r="C26" s="25"/>
      <c r="D26" s="25"/>
      <c r="E26" s="25"/>
      <c r="F26" s="26"/>
      <c r="G26" s="40"/>
      <c r="H26" s="41"/>
      <c r="I26" s="42"/>
      <c r="J26" s="11"/>
      <c r="K26" s="18"/>
      <c r="L26" s="11"/>
    </row>
    <row r="27" spans="1:12" ht="15.75" customHeight="1" x14ac:dyDescent="0.25">
      <c r="A27" s="18"/>
      <c r="B27" s="18"/>
      <c r="C27" s="29"/>
      <c r="D27" s="29"/>
      <c r="E27" s="18"/>
      <c r="F27" s="18"/>
      <c r="G27" s="18"/>
      <c r="H27" s="18"/>
      <c r="I27" s="18"/>
      <c r="J27" s="18"/>
      <c r="K27" s="18"/>
      <c r="L27" s="18"/>
    </row>
    <row r="28" spans="1:12" ht="29.25" customHeight="1" x14ac:dyDescent="0.25">
      <c r="A28" s="18"/>
      <c r="B28" s="18"/>
      <c r="C28" s="30"/>
      <c r="D28" s="30"/>
      <c r="E28" s="18"/>
      <c r="F28" s="18"/>
      <c r="G28" s="18"/>
      <c r="H28" s="18"/>
      <c r="I28" s="18"/>
      <c r="J28" s="18"/>
      <c r="K28" s="18"/>
      <c r="L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x14ac:dyDescent="0.25">
      <c r="A30" s="18"/>
      <c r="B30" s="18"/>
      <c r="C30" s="28"/>
      <c r="D30" s="28"/>
      <c r="E30" s="18"/>
      <c r="F30" s="18"/>
      <c r="G30" s="18"/>
      <c r="H30" s="18"/>
      <c r="I30" s="18"/>
      <c r="J30" s="18"/>
      <c r="K30" s="18"/>
      <c r="L30" s="18"/>
    </row>
    <row r="31" spans="1:1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</sheetData>
  <mergeCells count="26">
    <mergeCell ref="J17:K17"/>
    <mergeCell ref="A17:E17"/>
    <mergeCell ref="J6:L6"/>
    <mergeCell ref="J7:L7"/>
    <mergeCell ref="B10:E10"/>
    <mergeCell ref="H6:I6"/>
    <mergeCell ref="C7:G7"/>
    <mergeCell ref="H7:I7"/>
    <mergeCell ref="H8:I8"/>
    <mergeCell ref="C6:G6"/>
    <mergeCell ref="J8:L8"/>
    <mergeCell ref="B13:E13"/>
    <mergeCell ref="B14:E14"/>
    <mergeCell ref="C8:G8"/>
    <mergeCell ref="A8:B8"/>
    <mergeCell ref="B16:E16"/>
    <mergeCell ref="A6:B6"/>
    <mergeCell ref="A7:B7"/>
    <mergeCell ref="A11:L11"/>
    <mergeCell ref="B12:E12"/>
    <mergeCell ref="F17:I17"/>
    <mergeCell ref="C30:D30"/>
    <mergeCell ref="C27:D27"/>
    <mergeCell ref="C28:D28"/>
    <mergeCell ref="B15:E15"/>
    <mergeCell ref="G21:I26"/>
  </mergeCells>
  <dataValidations disablePrompts="1" count="1">
    <dataValidation type="decimal" allowBlank="1" showInputMessage="1" showErrorMessage="1" errorTitle="ALERTA" error="EN ESTA CELDA SOLO ES PERMITIDO DÍGITOS NUMÉRICOS" sqref="I12:I16" xr:uid="{00000000-0002-0000-0000-000000000000}">
      <formula1>0</formula1>
      <formula2>9999999.99</formula2>
    </dataValidation>
  </dataValidations>
  <pageMargins left="0.43307086614173229" right="0.43307086614173229" top="0.74803149606299213" bottom="0.39370078740157483" header="0.31496062992125984" footer="0.31496062992125984"/>
  <pageSetup scale="60" fitToHeight="0" orientation="landscape" r:id="rId1"/>
  <headerFooter>
    <oddHeader>&amp;L&amp;"-,Bold"&amp;16
SNCC.F.033 - OFERTA ECONÓMICA&amp;C
&amp;R&amp;G</oddHead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Reynoso</dc:creator>
  <cp:lastModifiedBy>EMELYN LOPEZ</cp:lastModifiedBy>
  <cp:lastPrinted>2022-07-08T12:11:33Z</cp:lastPrinted>
  <dcterms:created xsi:type="dcterms:W3CDTF">2014-12-15T12:59:31Z</dcterms:created>
  <dcterms:modified xsi:type="dcterms:W3CDTF">2022-08-04T17:54:07Z</dcterms:modified>
</cp:coreProperties>
</file>