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FINANZAS/Ing y Eg/Libtos 2023/"/>
    </mc:Choice>
  </mc:AlternateContent>
  <xr:revisionPtr revIDLastSave="1302" documentId="8_{B11827D7-436D-4637-BD92-D20C8C9D9793}" xr6:coauthVersionLast="47" xr6:coauthVersionMax="47" xr10:uidLastSave="{B59D2C9C-1737-4FB8-8414-1CC0D5F651BB}"/>
  <bookViews>
    <workbookView xWindow="-120" yWindow="-120" windowWidth="29040" windowHeight="15720" xr2:uid="{00000000-000D-0000-FFFF-FFFF00000000}"/>
  </bookViews>
  <sheets>
    <sheet name="Abril 2023" sheetId="14" r:id="rId1"/>
  </sheets>
  <definedNames>
    <definedName name="_xlnm._FilterDatabase" localSheetId="0" hidden="1">'Abril 2023'!$A$31:$F$59</definedName>
    <definedName name="_xlnm.Print_Area" localSheetId="0">'Abril 2023'!$A$1:$F$70</definedName>
    <definedName name="_xlnm.Print_Titles" localSheetId="0">'Abril 2023'!$1:$16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6" i="14" l="1"/>
  <c r="F54" i="14"/>
  <c r="F43" i="14"/>
  <c r="F33" i="14"/>
  <c r="F30" i="14"/>
  <c r="F25" i="14"/>
  <c r="F60" i="14" l="1"/>
</calcChain>
</file>

<file path=xl/sharedStrings.xml><?xml version="1.0" encoding="utf-8"?>
<sst xmlns="http://schemas.openxmlformats.org/spreadsheetml/2006/main" count="195" uniqueCount="137">
  <si>
    <t>VALORES EN RD$</t>
  </si>
  <si>
    <t>OBJETAL</t>
  </si>
  <si>
    <t>BENEFICIARIO</t>
  </si>
  <si>
    <t>CONCEPTO</t>
  </si>
  <si>
    <t>2.2.5.1.01</t>
  </si>
  <si>
    <t>2.3.7.1.01</t>
  </si>
  <si>
    <t>TOTAL RD$</t>
  </si>
  <si>
    <t>2.1.2.2.05</t>
  </si>
  <si>
    <t>FECHA</t>
  </si>
  <si>
    <t>TOTAL LIBRADO</t>
  </si>
  <si>
    <t>NO. DOCTO.</t>
  </si>
  <si>
    <t>FONDO 100</t>
  </si>
  <si>
    <t xml:space="preserve">UNIDAD TECNICA EJECUTORA DE TITLACION DE  TERRENOS DEL ESTADO </t>
  </si>
  <si>
    <t>DEPARTAMENTO ADMINISTRATIVO Y FINANCIERO</t>
  </si>
  <si>
    <t>DIVISIÓN FINANCIERA</t>
  </si>
  <si>
    <t>Aprobado por</t>
  </si>
  <si>
    <t>2.2.6.3.01</t>
  </si>
  <si>
    <t>SEGURO NACIONAL DE SALUD</t>
  </si>
  <si>
    <t>2.1.1.2.08  2.1.5.1.01  2.1.5.2.01  2.1.5.3.01</t>
  </si>
  <si>
    <t>CONDOMINIO UNICENTRO PLAZA</t>
  </si>
  <si>
    <t>2.2.7.2.08</t>
  </si>
  <si>
    <t>BANCO DE RESERVA DE LA REP.  DOM. BANCO SERVICIOS MULTIPLES, SA</t>
  </si>
  <si>
    <t>JOEL INMOBILIARIA, SRL</t>
  </si>
  <si>
    <t>Enc. Administrativo Fiannciero</t>
  </si>
  <si>
    <t>2.2.1.5.01</t>
  </si>
  <si>
    <t>COMPANIA DOMINICANA DE TELEFONOS C POR A</t>
  </si>
  <si>
    <t>2.2.8.7.02</t>
  </si>
  <si>
    <t>DISTRIBUIDORA Y SERVICIOS DIVERSOS DISOPE, SRL</t>
  </si>
  <si>
    <t>2.2.2.2.01</t>
  </si>
  <si>
    <t>2.2.2.1.03</t>
  </si>
  <si>
    <t>UNIDAD TECNICA EJECUTORA DE TITULACION DE TERRENOS DEL ESTADO UTECT</t>
  </si>
  <si>
    <t>WAGNER ANTONIO BENITEZ ABREU</t>
  </si>
  <si>
    <t>FAMA MUEBLES, SRL</t>
  </si>
  <si>
    <t>2.6.1.1.01</t>
  </si>
  <si>
    <t>HUMANO SEGUROS S A</t>
  </si>
  <si>
    <t>2.6.1.4.01</t>
  </si>
  <si>
    <t>RICOS BUFFET, SRL</t>
  </si>
  <si>
    <t>SERVICOLT C POR A</t>
  </si>
  <si>
    <t>2.2.5.4.01</t>
  </si>
  <si>
    <t>2.3.9.9.04</t>
  </si>
  <si>
    <t>2.2.1.6.01</t>
  </si>
  <si>
    <t>OBELCA, SRL</t>
  </si>
  <si>
    <t>NEUMATICOS Y SERVICIOS ORIENTAL S R L</t>
  </si>
  <si>
    <t>2.2.7.2.06</t>
  </si>
  <si>
    <t>María Sánchez</t>
  </si>
  <si>
    <t>Mildred Rodríguez</t>
  </si>
  <si>
    <t>RELACION DE  LIBRAMIENTOS EMITIDOS</t>
  </si>
  <si>
    <t>Encargado por Financiera</t>
  </si>
  <si>
    <t>Preparado por</t>
  </si>
  <si>
    <t xml:space="preserve">Encargada de Contabilidad </t>
  </si>
  <si>
    <t>Revisado por</t>
  </si>
  <si>
    <t>José Mañóm Mañón</t>
  </si>
  <si>
    <t>DEL 01 AL 30 DE MARZO 2023</t>
  </si>
  <si>
    <t>SONIA ALTAGRACIA VENTURA PICHARDO</t>
  </si>
  <si>
    <t>AGUA PLANETA AZUL C POR A</t>
  </si>
  <si>
    <t>HERAN, SRL</t>
  </si>
  <si>
    <t>SERD NET, SRL</t>
  </si>
  <si>
    <t>EVELYN  BERSON</t>
  </si>
  <si>
    <t>SARIS JUANITA MEDINA FERRERAS</t>
  </si>
  <si>
    <t>EDITORA HOY, SAS</t>
  </si>
  <si>
    <t>ALTICE DOMINICANA, SA</t>
  </si>
  <si>
    <t>MUÑOZ CONCEPTO MOBILIARIO, SRL</t>
  </si>
  <si>
    <t>ALL OFFICE SOLUTIONS TS, SRL</t>
  </si>
  <si>
    <t>STS COMPANY, SRL</t>
  </si>
  <si>
    <t>REE REAL ESTATE ENTERPRISE, SRL</t>
  </si>
  <si>
    <t>SIMBEL,SRL</t>
  </si>
  <si>
    <t>2 BENEFICIARIOS</t>
  </si>
  <si>
    <t>UTECT. PAGO FACT. NO. 6, NCF B1500000006 D/F 01/03/2023   POR   SERVICIOS DE ASESORÍAS JURÍDICA , DEL 1ERO. AL 31 DE MARZO DEL 2023, CONTRATO. NO. UTECT-04, REGISTRO NO. BS-0015760-2022 D/F 02/2023.</t>
  </si>
  <si>
    <t>UTECT.PAGO FACT. NCF B1500000121 D/F 22/03/2023 POR SERVICIOS DE NOTARIZACION  DE TRESCIENTOSDOS  (302) ACTOS DE TRANSFERENCIAS DE INMUEBLES A TITULO DE DONACION DEL PROYECTO DE TAMAYO Y UNA NOTARIZACION DE ACTO DE DESLINDE.</t>
  </si>
  <si>
    <t>UTECT. PAGO FACTURA No. 1, NCF B1500000021 D/F 21/03/2023 NOTARIZACION DE 158 ACTOS DE TRANSFERENCIA DE INMUEBLES A TITULO DE DONACION DE LOS PROYECTOS REMANETES Y UN ACTO DE DESLINDE.</t>
  </si>
  <si>
    <t>UTECT. PAGO FACTURAS NOS. 10, 12 Y 15,NCFS NOS. E450000007105 E450000007130 Y E450000007175,  RESP., D/F 27 Y 28/03/2023, POR SERVICIO TELÉFONO (FLOTA), INTERNET FIJO CORPORATIVO 200MB/50MB, Y ROUTERS, CUENTAS 789355348, 78249756 Y 786846960; MARZO 2023.</t>
  </si>
  <si>
    <t>UTECT.PAGO FACT. NCF B1500000939 D/F 13/04/2023,SERVICIO DE ALQUILER DE 8 CAMIONETAS DOBLE CABINA 4X4 POR 6 MESES, EN BASE AL PROCESO No. UTECT-CCC-CP-2022-0008, CONTRATO UTECT-2022-0026 D/F 29/12/2022 Y REG. EN CGR No. BS-0018410-2022.</t>
  </si>
  <si>
    <t>UTECT. PAGO FACT'S. Nos. 261643  y 261917,  NCF's B1500006101 y B1500006158, D/F 08 Y 27/03/2023, PARA PUBLICACION DE MENSURA CATASTRAL EN LA MISMA FECHA; EN BASE AL PROCESO No. UTECT-CCC-PEPB-2022-0002 Y ORDEN No. UTECT-2022-00041.</t>
  </si>
  <si>
    <t>UTECT.PAGO FACT. No. 1754/2023, NCF B1500000237 D/F 01/04/2023 POR US$5,567.24 A LA TASA DE RD$54.8267  DEL 18/04/2023 EQUIVALENTE A RD$305,233.40 POR ALQUILER DEL LOCAL 27 DE UNICENTRO PLAZA, CORRESP. AL MES DE ABRIL 2023; REGISTRO BS-0000435-2023.</t>
  </si>
  <si>
    <t>UTECT.PAGO FACTURA 1755/2023, NCF B1500000238 D/F 01/04/2023, POR ALQUILER DEL LOCAL NO. 11 UBICADO EN UNICENTRO PLAZA, CORRESPONDIENTE AL MES DE ABRIL 2023, REGISTRO NO. BS-0000435-2023 D/F 03/02/2023.</t>
  </si>
  <si>
    <t>UTECT. PAGO ALQUILER DEL LOCAL 3-13, DONDE ESTA UBICADA LA OFICINA REGIONAL ESTE , CORRESPONDIENTE AL MES DE MARZO 2023, EN BASE AL CONTRATO No. BS-0018044-2022.</t>
  </si>
  <si>
    <t>UTECT. PAGO FACTS. Nos.1488765,1529589 Y 1549626,  NCF's B1500147162,B1500149774 Y B1500155448   D/F 18/01/2023, 10,21/02/2023 DEL  PROCESO No. UTECT-DAF-CM-2023-0023 Y ORDEN No. UTECT-2022-00079, ADQUISICION DE 1,500 BOTELLAS DE AGUA DE 16 ONZAS (20/1).</t>
  </si>
  <si>
    <t>UTECT. PAGO NCF's B1500149380,9388,9866,154817,7287,7810,3706,5805 Y 58540 , D/F's 01,12 Y 26/12/2022, 03 Y24/01, 6 Y 15/02, 01 Y 08/02/2023, RESPECTIVAMENTE, PROCESO No. UTECT-DAF-CM-2022-0007 Y ORDEN DE COMPRA  No. UTECT-2022-00032.</t>
  </si>
  <si>
    <t>UTECT. PAGO FACT'S NOS. 35601524, 35601534 Y 35601547, NCF'S B1500000196, B1500000199 Y B1500000202 D/F'S 01/02, 02/03 Y 13/04/2023; POR ALQUILER LOCAL 9-30 DE UNICENTRO PLAZA, FEBRERO A ABRIL 2023; CONTRATO UTECT-2022-0023, REG. NO.BS-0000440-2023.</t>
  </si>
  <si>
    <t>UTECT. PAGO FACTS. Nos.35601535 Y  35601548 NCF's B1500000200, B1500000203  D/F 2/3 Y 13/04/ 2023, POR ALQUILER DEL LOCAL 44, CORRESPONDIENTES A LOS MESES DE   MARZO Y ABRIL 2023, CONTRATO No. UTECT 2022-00122, REGISTRO No. BS-0017949-2022.</t>
  </si>
  <si>
    <t>PAGO FACTURA NO. 3095061 NCF B1500027305 D/F 01/04/2023, POR CONCEPTO DE SEGURO MÉDICO COMPLEMENTARIO A EMPLEADOS DE LA UTECT, DEL PERIODO COMPRENDIDO DEL 01 AL 30 DE ABRIL 2023, PÓLIZA NO. 30-95-343750.</t>
  </si>
  <si>
    <t>UTECT. PAGO FACT. No. FG-00000918,  NCFB1500000592  D/F 27/03/2023, DEL  PROCESO No. UTECT-DAF-CM-2022-0040 Y ORDEN No. UTECT-2022-00124, REPARACION DE VEHICULOS EL05685, EL03592,EL6066, EL325080, EL381767 Y F-150.</t>
  </si>
  <si>
    <t>UTECT. PAGO FACT. NO. 5452, NCF B1500001367 D/F 21/04/2023, ADQUISICION DE 16 SILLONES SEMI-GERENCIAL PARA USO DEL EDIFICIO ADMINISTRATIVO, EN BASE AL CONTRATO No. UTECT-2022-0031, REG. EN CGR BS-0001033-2023, D/F 22/02/2023.</t>
  </si>
  <si>
    <t>UTECT. PAGO FACT. No. 2023-0041 NCF B1500000530  D/F  13/04/2023, PAGO DE SERVICIOS DE IMPRESIÓN DE 10 LETREROS PARA PROCESOS TECNICOS DE LA DIRECCION CATASTRAL, REFERENCIA UTECT-DAF-CM-2022-0015 Y ORDEN DE COMPRA UTECT-2022-00053.</t>
  </si>
  <si>
    <t>UTECT.PAGO FACT. No. R0000392, NCF  B1500000343 D/F 13/02/2023, PROCESO No. UTECT-UC-CD-2023-0002, ORDEN DE COMPRA No. UTECT-2023-00002, ALQUILER DE 12 COMPUTADORAS DE ESCRITORIO, 24 LAPTOPS SSD Y 7 UPS DURANTE UN MES.</t>
  </si>
  <si>
    <t>PAGO FACTS. No's. FA-9045,46,47, 48 Y  FA-9108 NCF's B1500001665, B1500001666, B1500001667, B1500001668  Y B1500001679D/F 13 Y 23/03/2023, PROCESO No. UTECT-DAF-CM-2022-0010, ORDEN DE COMPRA No. UTECT-2022-00033, SERVICIO  MANT. DE EQUIPOS TECNOLOGICOS.</t>
  </si>
  <si>
    <t>UTECT. PAGO FACT. No. G00104, NCFB1500000104 D/F 12/04/2023, EN BASE AL PROCESO No. UTECT-DAF-CM-2022-0035, O/C No. UTECT-2022-00118, ADQUISICION DE 45 ROLLOS DE PAPEL BOND  PARA PLOTTER.</t>
  </si>
  <si>
    <t>UTECT.PAGO FACT. No. 0000931, NCF B1500000330 D/F 06/03/2023, ADQUISICION DE 10 TOSTADORAS PROCTOR SILE SANDWCHERA (ATBIZ), EN BASE AL PROCESO No. UTECT-DAF-CM-2023-0001 Y O/C No. UTECT-2023-00006.</t>
  </si>
  <si>
    <t>UTECT. PAGO NCF B1500000054 D/F 24/03/2023, CORRESPONDIENTE AL 30% DEL MONTO CONTRATADO, HITO No. 2, SERVICIOS TECNICOS DE AGRIMENSURAS , CONTRATO No. UTECT-2022-0025 Y REGISTRO CGR No. BS-0017914-2022.</t>
  </si>
  <si>
    <t>UTECT. PAGO FACT. NO. 279,  NCF B1500000267, D/F  22/03/2023, RESULTANTE DEL PROCESO  NO.UTECT-CCC-CP-2022-0003 Y CONTRATO NO.UTECT-2022-10,  REGISTRO EN LA CGR NO.BS-0014862-2022  DEL 17/11/2022, ADQUISICIÓN  DE ZAPATOS DE SEGURIDAD.</t>
  </si>
  <si>
    <t>UTECT. PAGO FACTS. Nos. 32922,32927,32931 Y 32933, NCF's B1500001156, B1500001159, B1500001162 Y B1500001163,  D/F 05/04/2023, RESPECTIVAMENTE, MANTENIMIENTO MES DE ABRIL 2023, CORRESPONDIENTE A LOS LOCALES 9-30,11,27 Y 44.</t>
  </si>
  <si>
    <t>UTECT. PAGO FACTS. Nos.32851,32861,32867 Y 32870, NCF's B1500001144 AL B1500001147, D/F 05/04/2023, RESPECTIVAMENTE, POR ENERGIA ELECTRICA DEL MES DE MARZO 2023, CORRESPONDIENTE A LOS LOCALES 9-30,11, 27 Y 44.</t>
  </si>
  <si>
    <t>05/04/2023</t>
  </si>
  <si>
    <t>11/04/2023</t>
  </si>
  <si>
    <t>18/04/2023</t>
  </si>
  <si>
    <t>19/04/2023</t>
  </si>
  <si>
    <t>10/04/2023</t>
  </si>
  <si>
    <t>26/04/2023</t>
  </si>
  <si>
    <t>25/04/2023</t>
  </si>
  <si>
    <t>20/04/2023</t>
  </si>
  <si>
    <t>27/04/2023</t>
  </si>
  <si>
    <t>03/04/2023</t>
  </si>
  <si>
    <t>04/04/2023</t>
  </si>
  <si>
    <t>28/04/2023</t>
  </si>
  <si>
    <t>17/04/2023</t>
  </si>
  <si>
    <t>12/04/2023</t>
  </si>
  <si>
    <t>24/04/2023</t>
  </si>
  <si>
    <t>2.3.1.1.01</t>
  </si>
  <si>
    <t>2.2.9.2.03</t>
  </si>
  <si>
    <t>2.2.5.3.02</t>
  </si>
  <si>
    <t>2.2.7.2.02</t>
  </si>
  <si>
    <t>2.3.3.2.01</t>
  </si>
  <si>
    <t>2.2.8.7.06</t>
  </si>
  <si>
    <t>2.1.2.2.09</t>
  </si>
  <si>
    <t>2.1.2.2.06</t>
  </si>
  <si>
    <t>UTECT, BONO POR DESEMPEÑO A SERVIDORES DE CARRERA ACTIVOS 2022</t>
  </si>
  <si>
    <t>UTECT, COMPENSACIÓN POR SERVICIO DE SEGURIDAD ABRIL 2023</t>
  </si>
  <si>
    <t>UTECT, INCENTIVO POR RENDIMIENTO INDIVIDUAL ACTIVOS 2022</t>
  </si>
  <si>
    <t>UTECT, NÓMINA INTERINATO ABRIL 2023</t>
  </si>
  <si>
    <t>UTECT, SUELDOS FIJO ABRIL 2023</t>
  </si>
  <si>
    <t>UTECT, SUELDOS TEMPORAL ABRIL 2023</t>
  </si>
  <si>
    <t>2.2.1.3.01   2.2.1.5.01</t>
  </si>
  <si>
    <t>2.1.1.1.01   2.1.5.1.01  2.1.5.2.01  2.1.5.3.01</t>
  </si>
  <si>
    <t>2.1.1.2.11   2.1.5.1.01  2.1.5.2.01  2.1.5.3.01</t>
  </si>
  <si>
    <r>
      <t xml:space="preserve">2.1.1.2.08  </t>
    </r>
    <r>
      <rPr>
        <sz val="9"/>
        <color rgb="FF000000"/>
        <rFont val="Calibri"/>
        <family val="2"/>
      </rPr>
      <t>2.1.5.1.01  2.1.5.2.01</t>
    </r>
    <r>
      <rPr>
        <sz val="9"/>
        <color indexed="8"/>
        <rFont val="Calibri"/>
        <family val="2"/>
      </rPr>
      <t xml:space="preserve">  2.1.5.3.01</t>
    </r>
  </si>
  <si>
    <t>2.1 .1.1.01  2.1.5.1.01  2.1.5.2.01  2.1.5.3.01</t>
  </si>
  <si>
    <t>UTECT, PAGO FACTURA NO. 7373, NCF B1500049305, D/F 28/03/2023, CUENTA NO. 88371464, POR SERVICIO DE INTERNET FIJO CORPORATIVO CORRESPONDIENTE AL MES DE MARZO 2023.</t>
  </si>
  <si>
    <t>UTECT. PAGO ASIGNACION DE COMBUSTIBLE A FUNCIONARIOS Y EMPLEADOS DE LA INSTITUCION, A TRAVES DE LAS TARJETAS VISA FLOTILLA, CORPORACION No. 417709 DE LA UTECT, CORRESPONDIENTE AL MES DE MAYO  Y PROPORCION DE ABRIL 2023.</t>
  </si>
  <si>
    <t>UTECT. P/ FACT. No. 2, NCF B1500000022  D/F  21/03/2023 POR SERVICIOS DE NOTARIZACION  DE 144 ACTOS DE TRANSF. DE INMUEBLES A TITULO DE DONACION DE LOS  PROYECTOS REMANENTES, 1 DE DESLINDE DEL IAD, 1 DE DECLARACION DE PERDIDA, 1 DE  SUBDIVISION  Y 1 DE TRANSFERENCIA DEL IAD.</t>
  </si>
  <si>
    <t>UTECT, INCENTIVO POR RENDIMIENTO INDIVIDUAL INACTIVOS 2022.</t>
  </si>
  <si>
    <t>UTECT, NÓMINA RETROACTIVA TEMPORAL ABRIL 2023.</t>
  </si>
  <si>
    <t>UTECT, NOMINA RETROACTIVA FIJA ABRIL 2023.</t>
  </si>
  <si>
    <t>UTECT, INCENTIVO POR REND. INDIVIDUAL INTERINATO ACTIVOS 2022.</t>
  </si>
  <si>
    <t>UTECT. PAGO NCF's DEL No. B1500001038 AL B1500001049 Y DEL NO. B1500001057 AL B1500001060 D/F 23/01 Y 21/02/2023, POR SERVICIOS DE CATERING , ACTIVIDAD EN BARNA, VILLA DUARTE, IAD, PROTOCOLO; EN BASE AL PROCESO NO. UTECT-DAF-CM-2022-0024, O/C UTECT-2022-00042.</t>
  </si>
  <si>
    <t>UTECT. PAGO FACT. No. 75802, NCF B1500006137D/F 17/03/2023, POR PUBLICACION DE SOLICITUD DE OFERTA TECNICA Y ECONOMICA DEL PROCEDIMIENTO PARA LPN ADQUISICION DE VEHICULOS, EN BASE AL PROCESO No. UTECT-CCC-PEPB-2022-0002 Y ORDEN DE COMPRA  No. UTECT-2022-0084.</t>
  </si>
  <si>
    <t>UTECT. PAGO POLIZA No. 26700, NCF B1500008301 D/F20/03/2023; POR CONCEPTO DE SEGURO MÉDICO COMPLEMENTARIO DE LOS EMPLEADOS DE LA UTECT, CORRESPONDIENTE ABRIL 2023.</t>
  </si>
  <si>
    <t>PAGO FACT No. 3 NCF B1500000003 D/F 06/03/2023,  POR  SERVICIOSDE ASESORIA LEGAL A LA UNIDAD TECNICA EJECUTORA DE TITULACION DE TERRENOS DEL ESTADO, CORRESPONDIENTE AL MES DE FEBRERO 2023, CONTRATO No. UTECT-2022-01, REGISTRO EN LA CGR No. BS-0017866-2022.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</si>
</sst>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8"/>
      <color theme="0"/>
      <name val="Tahom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9"/>
      <color theme="0"/>
      <name val="Tahoma"/>
      <family val="2"/>
    </font>
    <font>
      <sz val="11"/>
      <color indexed="8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3" borderId="0" xfId="1" applyFont="1" applyFill="1" applyAlignment="1">
      <alignment vertical="center"/>
    </xf>
    <xf numFmtId="43" fontId="2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right" vertical="center" wrapText="1"/>
    </xf>
    <xf numFmtId="43" fontId="9" fillId="2" borderId="8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5" fontId="7" fillId="0" borderId="9" xfId="0" applyNumberFormat="1" applyFont="1" applyBorder="1" applyAlignment="1">
      <alignment horizontal="center" vertical="center"/>
    </xf>
    <xf numFmtId="43" fontId="7" fillId="0" borderId="10" xfId="1" applyFont="1" applyBorder="1" applyAlignment="1">
      <alignment horizontal="right" vertical="center"/>
    </xf>
    <xf numFmtId="15" fontId="7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43" fontId="7" fillId="0" borderId="13" xfId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1465DFC5-743E-46B8-9264-D00FC2227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87587</xdr:colOff>
      <xdr:row>0</xdr:row>
      <xdr:rowOff>76637</xdr:rowOff>
    </xdr:from>
    <xdr:to>
      <xdr:col>5</xdr:col>
      <xdr:colOff>1191634</xdr:colOff>
      <xdr:row>5</xdr:row>
      <xdr:rowOff>109482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363" y="76637"/>
          <a:ext cx="1104047" cy="9634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111198</xdr:colOff>
      <xdr:row>0</xdr:row>
      <xdr:rowOff>98534</xdr:rowOff>
    </xdr:from>
    <xdr:to>
      <xdr:col>1</xdr:col>
      <xdr:colOff>549644</xdr:colOff>
      <xdr:row>5</xdr:row>
      <xdr:rowOff>3284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98" y="98534"/>
          <a:ext cx="1445687" cy="8238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H70"/>
  <sheetViews>
    <sheetView showGridLines="0" tabSelected="1" view="pageBreakPreview" topLeftCell="A41" zoomScale="60" zoomScaleNormal="120" workbookViewId="0">
      <selection activeCell="E17" sqref="E17"/>
    </sheetView>
  </sheetViews>
  <sheetFormatPr defaultColWidth="8.85546875" defaultRowHeight="14.25" x14ac:dyDescent="0.25"/>
  <cols>
    <col min="1" max="1" width="15.140625" style="6" customWidth="1"/>
    <col min="2" max="2" width="12" style="1" customWidth="1"/>
    <col min="3" max="3" width="27" style="3" customWidth="1"/>
    <col min="4" max="4" width="10" style="14" customWidth="1"/>
    <col min="5" max="5" width="39" style="2" customWidth="1"/>
    <col min="6" max="6" width="24.5703125" style="2" customWidth="1"/>
    <col min="7" max="7" width="16.42578125" style="1" bestFit="1" customWidth="1"/>
    <col min="8" max="8" width="20.140625" style="1" customWidth="1"/>
    <col min="9" max="180" width="9.140625" style="1"/>
    <col min="181" max="181" width="13.28515625" style="1" customWidth="1"/>
    <col min="182" max="182" width="23.42578125" style="1" customWidth="1"/>
    <col min="183" max="183" width="84.28515625" style="1" customWidth="1"/>
    <col min="184" max="184" width="12.42578125" style="1" customWidth="1"/>
    <col min="185" max="185" width="15.5703125" style="1" customWidth="1"/>
    <col min="186" max="186" width="23.42578125" style="1" customWidth="1"/>
    <col min="187" max="187" width="13.7109375" style="1" customWidth="1"/>
    <col min="188" max="196" width="23.42578125" style="1" customWidth="1"/>
    <col min="197" max="436" width="9.140625" style="1"/>
    <col min="437" max="437" width="13.28515625" style="1" customWidth="1"/>
    <col min="438" max="438" width="23.42578125" style="1" customWidth="1"/>
    <col min="439" max="439" width="84.28515625" style="1" customWidth="1"/>
    <col min="440" max="440" width="12.42578125" style="1" customWidth="1"/>
    <col min="441" max="441" width="15.5703125" style="1" customWidth="1"/>
    <col min="442" max="442" width="23.42578125" style="1" customWidth="1"/>
    <col min="443" max="443" width="13.7109375" style="1" customWidth="1"/>
    <col min="444" max="452" width="23.42578125" style="1" customWidth="1"/>
    <col min="453" max="692" width="9.140625" style="1"/>
    <col min="693" max="693" width="13.28515625" style="1" customWidth="1"/>
    <col min="694" max="694" width="23.42578125" style="1" customWidth="1"/>
    <col min="695" max="695" width="84.28515625" style="1" customWidth="1"/>
    <col min="696" max="696" width="12.42578125" style="1" customWidth="1"/>
    <col min="697" max="697" width="15.5703125" style="1" customWidth="1"/>
    <col min="698" max="698" width="23.42578125" style="1" customWidth="1"/>
    <col min="699" max="699" width="13.7109375" style="1" customWidth="1"/>
    <col min="700" max="708" width="23.42578125" style="1" customWidth="1"/>
    <col min="709" max="948" width="9.140625" style="1"/>
    <col min="949" max="949" width="13.28515625" style="1" customWidth="1"/>
    <col min="950" max="950" width="23.42578125" style="1" customWidth="1"/>
    <col min="951" max="951" width="84.28515625" style="1" customWidth="1"/>
    <col min="952" max="952" width="12.42578125" style="1" customWidth="1"/>
    <col min="953" max="953" width="15.5703125" style="1" customWidth="1"/>
    <col min="954" max="954" width="23.42578125" style="1" customWidth="1"/>
    <col min="955" max="955" width="13.7109375" style="1" customWidth="1"/>
    <col min="956" max="964" width="23.42578125" style="1" customWidth="1"/>
    <col min="965" max="1204" width="9.140625" style="1"/>
    <col min="1205" max="1205" width="13.28515625" style="1" customWidth="1"/>
    <col min="1206" max="1206" width="23.42578125" style="1" customWidth="1"/>
    <col min="1207" max="1207" width="84.28515625" style="1" customWidth="1"/>
    <col min="1208" max="1208" width="12.42578125" style="1" customWidth="1"/>
    <col min="1209" max="1209" width="15.5703125" style="1" customWidth="1"/>
    <col min="1210" max="1210" width="23.42578125" style="1" customWidth="1"/>
    <col min="1211" max="1211" width="13.7109375" style="1" customWidth="1"/>
    <col min="1212" max="1220" width="23.42578125" style="1" customWidth="1"/>
    <col min="1221" max="1460" width="9.140625" style="1"/>
    <col min="1461" max="1461" width="13.28515625" style="1" customWidth="1"/>
    <col min="1462" max="1462" width="23.42578125" style="1" customWidth="1"/>
    <col min="1463" max="1463" width="84.28515625" style="1" customWidth="1"/>
    <col min="1464" max="1464" width="12.42578125" style="1" customWidth="1"/>
    <col min="1465" max="1465" width="15.5703125" style="1" customWidth="1"/>
    <col min="1466" max="1466" width="23.42578125" style="1" customWidth="1"/>
    <col min="1467" max="1467" width="13.7109375" style="1" customWidth="1"/>
    <col min="1468" max="1476" width="23.42578125" style="1" customWidth="1"/>
    <col min="1477" max="1716" width="9.140625" style="1"/>
    <col min="1717" max="1717" width="13.28515625" style="1" customWidth="1"/>
    <col min="1718" max="1718" width="23.42578125" style="1" customWidth="1"/>
    <col min="1719" max="1719" width="84.28515625" style="1" customWidth="1"/>
    <col min="1720" max="1720" width="12.42578125" style="1" customWidth="1"/>
    <col min="1721" max="1721" width="15.5703125" style="1" customWidth="1"/>
    <col min="1722" max="1722" width="23.42578125" style="1" customWidth="1"/>
    <col min="1723" max="1723" width="13.7109375" style="1" customWidth="1"/>
    <col min="1724" max="1732" width="23.42578125" style="1" customWidth="1"/>
    <col min="1733" max="1972" width="9.140625" style="1"/>
    <col min="1973" max="1973" width="13.28515625" style="1" customWidth="1"/>
    <col min="1974" max="1974" width="23.42578125" style="1" customWidth="1"/>
    <col min="1975" max="1975" width="84.28515625" style="1" customWidth="1"/>
    <col min="1976" max="1976" width="12.42578125" style="1" customWidth="1"/>
    <col min="1977" max="1977" width="15.5703125" style="1" customWidth="1"/>
    <col min="1978" max="1978" width="23.42578125" style="1" customWidth="1"/>
    <col min="1979" max="1979" width="13.7109375" style="1" customWidth="1"/>
    <col min="1980" max="1988" width="23.42578125" style="1" customWidth="1"/>
    <col min="1989" max="2228" width="9.140625" style="1"/>
    <col min="2229" max="2229" width="13.28515625" style="1" customWidth="1"/>
    <col min="2230" max="2230" width="23.42578125" style="1" customWidth="1"/>
    <col min="2231" max="2231" width="84.28515625" style="1" customWidth="1"/>
    <col min="2232" max="2232" width="12.42578125" style="1" customWidth="1"/>
    <col min="2233" max="2233" width="15.5703125" style="1" customWidth="1"/>
    <col min="2234" max="2234" width="23.42578125" style="1" customWidth="1"/>
    <col min="2235" max="2235" width="13.7109375" style="1" customWidth="1"/>
    <col min="2236" max="2244" width="23.42578125" style="1" customWidth="1"/>
    <col min="2245" max="2484" width="9.140625" style="1"/>
    <col min="2485" max="2485" width="13.28515625" style="1" customWidth="1"/>
    <col min="2486" max="2486" width="23.42578125" style="1" customWidth="1"/>
    <col min="2487" max="2487" width="84.28515625" style="1" customWidth="1"/>
    <col min="2488" max="2488" width="12.42578125" style="1" customWidth="1"/>
    <col min="2489" max="2489" width="15.5703125" style="1" customWidth="1"/>
    <col min="2490" max="2490" width="23.42578125" style="1" customWidth="1"/>
    <col min="2491" max="2491" width="13.7109375" style="1" customWidth="1"/>
    <col min="2492" max="2500" width="23.42578125" style="1" customWidth="1"/>
    <col min="2501" max="2740" width="9.140625" style="1"/>
    <col min="2741" max="2741" width="13.28515625" style="1" customWidth="1"/>
    <col min="2742" max="2742" width="23.42578125" style="1" customWidth="1"/>
    <col min="2743" max="2743" width="84.28515625" style="1" customWidth="1"/>
    <col min="2744" max="2744" width="12.42578125" style="1" customWidth="1"/>
    <col min="2745" max="2745" width="15.5703125" style="1" customWidth="1"/>
    <col min="2746" max="2746" width="23.42578125" style="1" customWidth="1"/>
    <col min="2747" max="2747" width="13.7109375" style="1" customWidth="1"/>
    <col min="2748" max="2756" width="23.42578125" style="1" customWidth="1"/>
    <col min="2757" max="2996" width="9.140625" style="1"/>
    <col min="2997" max="2997" width="13.28515625" style="1" customWidth="1"/>
    <col min="2998" max="2998" width="23.42578125" style="1" customWidth="1"/>
    <col min="2999" max="2999" width="84.28515625" style="1" customWidth="1"/>
    <col min="3000" max="3000" width="12.42578125" style="1" customWidth="1"/>
    <col min="3001" max="3001" width="15.5703125" style="1" customWidth="1"/>
    <col min="3002" max="3002" width="23.42578125" style="1" customWidth="1"/>
    <col min="3003" max="3003" width="13.7109375" style="1" customWidth="1"/>
    <col min="3004" max="3012" width="23.42578125" style="1" customWidth="1"/>
    <col min="3013" max="3252" width="9.140625" style="1"/>
    <col min="3253" max="3253" width="13.28515625" style="1" customWidth="1"/>
    <col min="3254" max="3254" width="23.42578125" style="1" customWidth="1"/>
    <col min="3255" max="3255" width="84.28515625" style="1" customWidth="1"/>
    <col min="3256" max="3256" width="12.42578125" style="1" customWidth="1"/>
    <col min="3257" max="3257" width="15.5703125" style="1" customWidth="1"/>
    <col min="3258" max="3258" width="23.42578125" style="1" customWidth="1"/>
    <col min="3259" max="3259" width="13.7109375" style="1" customWidth="1"/>
    <col min="3260" max="3268" width="23.42578125" style="1" customWidth="1"/>
    <col min="3269" max="3508" width="9.140625" style="1"/>
    <col min="3509" max="3509" width="13.28515625" style="1" customWidth="1"/>
    <col min="3510" max="3510" width="23.42578125" style="1" customWidth="1"/>
    <col min="3511" max="3511" width="84.28515625" style="1" customWidth="1"/>
    <col min="3512" max="3512" width="12.42578125" style="1" customWidth="1"/>
    <col min="3513" max="3513" width="15.5703125" style="1" customWidth="1"/>
    <col min="3514" max="3514" width="23.42578125" style="1" customWidth="1"/>
    <col min="3515" max="3515" width="13.7109375" style="1" customWidth="1"/>
    <col min="3516" max="3524" width="23.42578125" style="1" customWidth="1"/>
    <col min="3525" max="3764" width="9.140625" style="1"/>
    <col min="3765" max="3765" width="13.28515625" style="1" customWidth="1"/>
    <col min="3766" max="3766" width="23.42578125" style="1" customWidth="1"/>
    <col min="3767" max="3767" width="84.28515625" style="1" customWidth="1"/>
    <col min="3768" max="3768" width="12.42578125" style="1" customWidth="1"/>
    <col min="3769" max="3769" width="15.5703125" style="1" customWidth="1"/>
    <col min="3770" max="3770" width="23.42578125" style="1" customWidth="1"/>
    <col min="3771" max="3771" width="13.7109375" style="1" customWidth="1"/>
    <col min="3772" max="3780" width="23.42578125" style="1" customWidth="1"/>
    <col min="3781" max="4020" width="9.140625" style="1"/>
    <col min="4021" max="4021" width="13.28515625" style="1" customWidth="1"/>
    <col min="4022" max="4022" width="23.42578125" style="1" customWidth="1"/>
    <col min="4023" max="4023" width="84.28515625" style="1" customWidth="1"/>
    <col min="4024" max="4024" width="12.42578125" style="1" customWidth="1"/>
    <col min="4025" max="4025" width="15.5703125" style="1" customWidth="1"/>
    <col min="4026" max="4026" width="23.42578125" style="1" customWidth="1"/>
    <col min="4027" max="4027" width="13.7109375" style="1" customWidth="1"/>
    <col min="4028" max="4036" width="23.42578125" style="1" customWidth="1"/>
    <col min="4037" max="4276" width="9.140625" style="1"/>
    <col min="4277" max="4277" width="13.28515625" style="1" customWidth="1"/>
    <col min="4278" max="4278" width="23.42578125" style="1" customWidth="1"/>
    <col min="4279" max="4279" width="84.28515625" style="1" customWidth="1"/>
    <col min="4280" max="4280" width="12.42578125" style="1" customWidth="1"/>
    <col min="4281" max="4281" width="15.5703125" style="1" customWidth="1"/>
    <col min="4282" max="4282" width="23.42578125" style="1" customWidth="1"/>
    <col min="4283" max="4283" width="13.7109375" style="1" customWidth="1"/>
    <col min="4284" max="4292" width="23.42578125" style="1" customWidth="1"/>
    <col min="4293" max="4532" width="9.140625" style="1"/>
    <col min="4533" max="4533" width="13.28515625" style="1" customWidth="1"/>
    <col min="4534" max="4534" width="23.42578125" style="1" customWidth="1"/>
    <col min="4535" max="4535" width="84.28515625" style="1" customWidth="1"/>
    <col min="4536" max="4536" width="12.42578125" style="1" customWidth="1"/>
    <col min="4537" max="4537" width="15.5703125" style="1" customWidth="1"/>
    <col min="4538" max="4538" width="23.42578125" style="1" customWidth="1"/>
    <col min="4539" max="4539" width="13.7109375" style="1" customWidth="1"/>
    <col min="4540" max="4548" width="23.42578125" style="1" customWidth="1"/>
    <col min="4549" max="4788" width="9.140625" style="1"/>
    <col min="4789" max="4789" width="13.28515625" style="1" customWidth="1"/>
    <col min="4790" max="4790" width="23.42578125" style="1" customWidth="1"/>
    <col min="4791" max="4791" width="84.28515625" style="1" customWidth="1"/>
    <col min="4792" max="4792" width="12.42578125" style="1" customWidth="1"/>
    <col min="4793" max="4793" width="15.5703125" style="1" customWidth="1"/>
    <col min="4794" max="4794" width="23.42578125" style="1" customWidth="1"/>
    <col min="4795" max="4795" width="13.7109375" style="1" customWidth="1"/>
    <col min="4796" max="4804" width="23.42578125" style="1" customWidth="1"/>
    <col min="4805" max="5044" width="9.140625" style="1"/>
    <col min="5045" max="5045" width="13.28515625" style="1" customWidth="1"/>
    <col min="5046" max="5046" width="23.42578125" style="1" customWidth="1"/>
    <col min="5047" max="5047" width="84.28515625" style="1" customWidth="1"/>
    <col min="5048" max="5048" width="12.42578125" style="1" customWidth="1"/>
    <col min="5049" max="5049" width="15.5703125" style="1" customWidth="1"/>
    <col min="5050" max="5050" width="23.42578125" style="1" customWidth="1"/>
    <col min="5051" max="5051" width="13.7109375" style="1" customWidth="1"/>
    <col min="5052" max="5060" width="23.42578125" style="1" customWidth="1"/>
    <col min="5061" max="5300" width="9.140625" style="1"/>
    <col min="5301" max="5301" width="13.28515625" style="1" customWidth="1"/>
    <col min="5302" max="5302" width="23.42578125" style="1" customWidth="1"/>
    <col min="5303" max="5303" width="84.28515625" style="1" customWidth="1"/>
    <col min="5304" max="5304" width="12.42578125" style="1" customWidth="1"/>
    <col min="5305" max="5305" width="15.5703125" style="1" customWidth="1"/>
    <col min="5306" max="5306" width="23.42578125" style="1" customWidth="1"/>
    <col min="5307" max="5307" width="13.7109375" style="1" customWidth="1"/>
    <col min="5308" max="5316" width="23.42578125" style="1" customWidth="1"/>
    <col min="5317" max="5556" width="9.140625" style="1"/>
    <col min="5557" max="5557" width="13.28515625" style="1" customWidth="1"/>
    <col min="5558" max="5558" width="23.42578125" style="1" customWidth="1"/>
    <col min="5559" max="5559" width="84.28515625" style="1" customWidth="1"/>
    <col min="5560" max="5560" width="12.42578125" style="1" customWidth="1"/>
    <col min="5561" max="5561" width="15.5703125" style="1" customWidth="1"/>
    <col min="5562" max="5562" width="23.42578125" style="1" customWidth="1"/>
    <col min="5563" max="5563" width="13.7109375" style="1" customWidth="1"/>
    <col min="5564" max="5572" width="23.42578125" style="1" customWidth="1"/>
    <col min="5573" max="5812" width="9.140625" style="1"/>
    <col min="5813" max="5813" width="13.28515625" style="1" customWidth="1"/>
    <col min="5814" max="5814" width="23.42578125" style="1" customWidth="1"/>
    <col min="5815" max="5815" width="84.28515625" style="1" customWidth="1"/>
    <col min="5816" max="5816" width="12.42578125" style="1" customWidth="1"/>
    <col min="5817" max="5817" width="15.5703125" style="1" customWidth="1"/>
    <col min="5818" max="5818" width="23.42578125" style="1" customWidth="1"/>
    <col min="5819" max="5819" width="13.7109375" style="1" customWidth="1"/>
    <col min="5820" max="5828" width="23.42578125" style="1" customWidth="1"/>
    <col min="5829" max="6068" width="9.140625" style="1"/>
    <col min="6069" max="6069" width="13.28515625" style="1" customWidth="1"/>
    <col min="6070" max="6070" width="23.42578125" style="1" customWidth="1"/>
    <col min="6071" max="6071" width="84.28515625" style="1" customWidth="1"/>
    <col min="6072" max="6072" width="12.42578125" style="1" customWidth="1"/>
    <col min="6073" max="6073" width="15.5703125" style="1" customWidth="1"/>
    <col min="6074" max="6074" width="23.42578125" style="1" customWidth="1"/>
    <col min="6075" max="6075" width="13.7109375" style="1" customWidth="1"/>
    <col min="6076" max="6084" width="23.42578125" style="1" customWidth="1"/>
    <col min="6085" max="6324" width="9.140625" style="1"/>
    <col min="6325" max="6325" width="13.28515625" style="1" customWidth="1"/>
    <col min="6326" max="6326" width="23.42578125" style="1" customWidth="1"/>
    <col min="6327" max="6327" width="84.28515625" style="1" customWidth="1"/>
    <col min="6328" max="6328" width="12.42578125" style="1" customWidth="1"/>
    <col min="6329" max="6329" width="15.5703125" style="1" customWidth="1"/>
    <col min="6330" max="6330" width="23.42578125" style="1" customWidth="1"/>
    <col min="6331" max="6331" width="13.7109375" style="1" customWidth="1"/>
    <col min="6332" max="6340" width="23.42578125" style="1" customWidth="1"/>
    <col min="6341" max="6580" width="9.140625" style="1"/>
    <col min="6581" max="6581" width="13.28515625" style="1" customWidth="1"/>
    <col min="6582" max="6582" width="23.42578125" style="1" customWidth="1"/>
    <col min="6583" max="6583" width="84.28515625" style="1" customWidth="1"/>
    <col min="6584" max="6584" width="12.42578125" style="1" customWidth="1"/>
    <col min="6585" max="6585" width="15.5703125" style="1" customWidth="1"/>
    <col min="6586" max="6586" width="23.42578125" style="1" customWidth="1"/>
    <col min="6587" max="6587" width="13.7109375" style="1" customWidth="1"/>
    <col min="6588" max="6596" width="23.42578125" style="1" customWidth="1"/>
    <col min="6597" max="6836" width="9.140625" style="1"/>
    <col min="6837" max="6837" width="13.28515625" style="1" customWidth="1"/>
    <col min="6838" max="6838" width="23.42578125" style="1" customWidth="1"/>
    <col min="6839" max="6839" width="84.28515625" style="1" customWidth="1"/>
    <col min="6840" max="6840" width="12.42578125" style="1" customWidth="1"/>
    <col min="6841" max="6841" width="15.5703125" style="1" customWidth="1"/>
    <col min="6842" max="6842" width="23.42578125" style="1" customWidth="1"/>
    <col min="6843" max="6843" width="13.7109375" style="1" customWidth="1"/>
    <col min="6844" max="6852" width="23.42578125" style="1" customWidth="1"/>
    <col min="6853" max="7092" width="9.140625" style="1"/>
    <col min="7093" max="7093" width="13.28515625" style="1" customWidth="1"/>
    <col min="7094" max="7094" width="23.42578125" style="1" customWidth="1"/>
    <col min="7095" max="7095" width="84.28515625" style="1" customWidth="1"/>
    <col min="7096" max="7096" width="12.42578125" style="1" customWidth="1"/>
    <col min="7097" max="7097" width="15.5703125" style="1" customWidth="1"/>
    <col min="7098" max="7098" width="23.42578125" style="1" customWidth="1"/>
    <col min="7099" max="7099" width="13.7109375" style="1" customWidth="1"/>
    <col min="7100" max="7108" width="23.42578125" style="1" customWidth="1"/>
    <col min="7109" max="7348" width="9.140625" style="1"/>
    <col min="7349" max="7349" width="13.28515625" style="1" customWidth="1"/>
    <col min="7350" max="7350" width="23.42578125" style="1" customWidth="1"/>
    <col min="7351" max="7351" width="84.28515625" style="1" customWidth="1"/>
    <col min="7352" max="7352" width="12.42578125" style="1" customWidth="1"/>
    <col min="7353" max="7353" width="15.5703125" style="1" customWidth="1"/>
    <col min="7354" max="7354" width="23.42578125" style="1" customWidth="1"/>
    <col min="7355" max="7355" width="13.7109375" style="1" customWidth="1"/>
    <col min="7356" max="7364" width="23.42578125" style="1" customWidth="1"/>
    <col min="7365" max="7604" width="9.140625" style="1"/>
    <col min="7605" max="7605" width="13.28515625" style="1" customWidth="1"/>
    <col min="7606" max="7606" width="23.42578125" style="1" customWidth="1"/>
    <col min="7607" max="7607" width="84.28515625" style="1" customWidth="1"/>
    <col min="7608" max="7608" width="12.42578125" style="1" customWidth="1"/>
    <col min="7609" max="7609" width="15.5703125" style="1" customWidth="1"/>
    <col min="7610" max="7610" width="23.42578125" style="1" customWidth="1"/>
    <col min="7611" max="7611" width="13.7109375" style="1" customWidth="1"/>
    <col min="7612" max="7620" width="23.42578125" style="1" customWidth="1"/>
    <col min="7621" max="7860" width="9.140625" style="1"/>
    <col min="7861" max="7861" width="13.28515625" style="1" customWidth="1"/>
    <col min="7862" max="7862" width="23.42578125" style="1" customWidth="1"/>
    <col min="7863" max="7863" width="84.28515625" style="1" customWidth="1"/>
    <col min="7864" max="7864" width="12.42578125" style="1" customWidth="1"/>
    <col min="7865" max="7865" width="15.5703125" style="1" customWidth="1"/>
    <col min="7866" max="7866" width="23.42578125" style="1" customWidth="1"/>
    <col min="7867" max="7867" width="13.7109375" style="1" customWidth="1"/>
    <col min="7868" max="7876" width="23.42578125" style="1" customWidth="1"/>
    <col min="7877" max="8116" width="9.140625" style="1"/>
    <col min="8117" max="8117" width="13.28515625" style="1" customWidth="1"/>
    <col min="8118" max="8118" width="23.42578125" style="1" customWidth="1"/>
    <col min="8119" max="8119" width="84.28515625" style="1" customWidth="1"/>
    <col min="8120" max="8120" width="12.42578125" style="1" customWidth="1"/>
    <col min="8121" max="8121" width="15.5703125" style="1" customWidth="1"/>
    <col min="8122" max="8122" width="23.42578125" style="1" customWidth="1"/>
    <col min="8123" max="8123" width="13.7109375" style="1" customWidth="1"/>
    <col min="8124" max="8132" width="23.42578125" style="1" customWidth="1"/>
    <col min="8133" max="8372" width="9.140625" style="1"/>
    <col min="8373" max="8373" width="13.28515625" style="1" customWidth="1"/>
    <col min="8374" max="8374" width="23.42578125" style="1" customWidth="1"/>
    <col min="8375" max="8375" width="84.28515625" style="1" customWidth="1"/>
    <col min="8376" max="8376" width="12.42578125" style="1" customWidth="1"/>
    <col min="8377" max="8377" width="15.5703125" style="1" customWidth="1"/>
    <col min="8378" max="8378" width="23.42578125" style="1" customWidth="1"/>
    <col min="8379" max="8379" width="13.7109375" style="1" customWidth="1"/>
    <col min="8380" max="8388" width="23.42578125" style="1" customWidth="1"/>
    <col min="8389" max="8628" width="9.140625" style="1"/>
    <col min="8629" max="8629" width="13.28515625" style="1" customWidth="1"/>
    <col min="8630" max="8630" width="23.42578125" style="1" customWidth="1"/>
    <col min="8631" max="8631" width="84.28515625" style="1" customWidth="1"/>
    <col min="8632" max="8632" width="12.42578125" style="1" customWidth="1"/>
    <col min="8633" max="8633" width="15.5703125" style="1" customWidth="1"/>
    <col min="8634" max="8634" width="23.42578125" style="1" customWidth="1"/>
    <col min="8635" max="8635" width="13.7109375" style="1" customWidth="1"/>
    <col min="8636" max="8644" width="23.42578125" style="1" customWidth="1"/>
    <col min="8645" max="8884" width="9.140625" style="1"/>
    <col min="8885" max="8885" width="13.28515625" style="1" customWidth="1"/>
    <col min="8886" max="8886" width="23.42578125" style="1" customWidth="1"/>
    <col min="8887" max="8887" width="84.28515625" style="1" customWidth="1"/>
    <col min="8888" max="8888" width="12.42578125" style="1" customWidth="1"/>
    <col min="8889" max="8889" width="15.5703125" style="1" customWidth="1"/>
    <col min="8890" max="8890" width="23.42578125" style="1" customWidth="1"/>
    <col min="8891" max="8891" width="13.7109375" style="1" customWidth="1"/>
    <col min="8892" max="8900" width="23.42578125" style="1" customWidth="1"/>
    <col min="8901" max="9140" width="9.140625" style="1"/>
    <col min="9141" max="9141" width="13.28515625" style="1" customWidth="1"/>
    <col min="9142" max="9142" width="23.42578125" style="1" customWidth="1"/>
    <col min="9143" max="9143" width="84.28515625" style="1" customWidth="1"/>
    <col min="9144" max="9144" width="12.42578125" style="1" customWidth="1"/>
    <col min="9145" max="9145" width="15.5703125" style="1" customWidth="1"/>
    <col min="9146" max="9146" width="23.42578125" style="1" customWidth="1"/>
    <col min="9147" max="9147" width="13.7109375" style="1" customWidth="1"/>
    <col min="9148" max="9156" width="23.42578125" style="1" customWidth="1"/>
    <col min="9157" max="9396" width="9.140625" style="1"/>
    <col min="9397" max="9397" width="13.28515625" style="1" customWidth="1"/>
    <col min="9398" max="9398" width="23.42578125" style="1" customWidth="1"/>
    <col min="9399" max="9399" width="84.28515625" style="1" customWidth="1"/>
    <col min="9400" max="9400" width="12.42578125" style="1" customWidth="1"/>
    <col min="9401" max="9401" width="15.5703125" style="1" customWidth="1"/>
    <col min="9402" max="9402" width="23.42578125" style="1" customWidth="1"/>
    <col min="9403" max="9403" width="13.7109375" style="1" customWidth="1"/>
    <col min="9404" max="9412" width="23.42578125" style="1" customWidth="1"/>
    <col min="9413" max="9652" width="9.140625" style="1"/>
    <col min="9653" max="9653" width="13.28515625" style="1" customWidth="1"/>
    <col min="9654" max="9654" width="23.42578125" style="1" customWidth="1"/>
    <col min="9655" max="9655" width="84.28515625" style="1" customWidth="1"/>
    <col min="9656" max="9656" width="12.42578125" style="1" customWidth="1"/>
    <col min="9657" max="9657" width="15.5703125" style="1" customWidth="1"/>
    <col min="9658" max="9658" width="23.42578125" style="1" customWidth="1"/>
    <col min="9659" max="9659" width="13.7109375" style="1" customWidth="1"/>
    <col min="9660" max="9668" width="23.42578125" style="1" customWidth="1"/>
    <col min="9669" max="9908" width="9.140625" style="1"/>
    <col min="9909" max="9909" width="13.28515625" style="1" customWidth="1"/>
    <col min="9910" max="9910" width="23.42578125" style="1" customWidth="1"/>
    <col min="9911" max="9911" width="84.28515625" style="1" customWidth="1"/>
    <col min="9912" max="9912" width="12.42578125" style="1" customWidth="1"/>
    <col min="9913" max="9913" width="15.5703125" style="1" customWidth="1"/>
    <col min="9914" max="9914" width="23.42578125" style="1" customWidth="1"/>
    <col min="9915" max="9915" width="13.7109375" style="1" customWidth="1"/>
    <col min="9916" max="9924" width="23.42578125" style="1" customWidth="1"/>
    <col min="9925" max="10164" width="9.140625" style="1"/>
    <col min="10165" max="10165" width="13.28515625" style="1" customWidth="1"/>
    <col min="10166" max="10166" width="23.42578125" style="1" customWidth="1"/>
    <col min="10167" max="10167" width="84.28515625" style="1" customWidth="1"/>
    <col min="10168" max="10168" width="12.42578125" style="1" customWidth="1"/>
    <col min="10169" max="10169" width="15.5703125" style="1" customWidth="1"/>
    <col min="10170" max="10170" width="23.42578125" style="1" customWidth="1"/>
    <col min="10171" max="10171" width="13.7109375" style="1" customWidth="1"/>
    <col min="10172" max="10180" width="23.42578125" style="1" customWidth="1"/>
    <col min="10181" max="10420" width="9.140625" style="1"/>
    <col min="10421" max="10421" width="13.28515625" style="1" customWidth="1"/>
    <col min="10422" max="10422" width="23.42578125" style="1" customWidth="1"/>
    <col min="10423" max="10423" width="84.28515625" style="1" customWidth="1"/>
    <col min="10424" max="10424" width="12.42578125" style="1" customWidth="1"/>
    <col min="10425" max="10425" width="15.5703125" style="1" customWidth="1"/>
    <col min="10426" max="10426" width="23.42578125" style="1" customWidth="1"/>
    <col min="10427" max="10427" width="13.7109375" style="1" customWidth="1"/>
    <col min="10428" max="10436" width="23.42578125" style="1" customWidth="1"/>
    <col min="10437" max="10676" width="9.140625" style="1"/>
    <col min="10677" max="10677" width="13.28515625" style="1" customWidth="1"/>
    <col min="10678" max="10678" width="23.42578125" style="1" customWidth="1"/>
    <col min="10679" max="10679" width="84.28515625" style="1" customWidth="1"/>
    <col min="10680" max="10680" width="12.42578125" style="1" customWidth="1"/>
    <col min="10681" max="10681" width="15.5703125" style="1" customWidth="1"/>
    <col min="10682" max="10682" width="23.42578125" style="1" customWidth="1"/>
    <col min="10683" max="10683" width="13.7109375" style="1" customWidth="1"/>
    <col min="10684" max="10692" width="23.42578125" style="1" customWidth="1"/>
    <col min="10693" max="10932" width="9.140625" style="1"/>
    <col min="10933" max="10933" width="13.28515625" style="1" customWidth="1"/>
    <col min="10934" max="10934" width="23.42578125" style="1" customWidth="1"/>
    <col min="10935" max="10935" width="84.28515625" style="1" customWidth="1"/>
    <col min="10936" max="10936" width="12.42578125" style="1" customWidth="1"/>
    <col min="10937" max="10937" width="15.5703125" style="1" customWidth="1"/>
    <col min="10938" max="10938" width="23.42578125" style="1" customWidth="1"/>
    <col min="10939" max="10939" width="13.7109375" style="1" customWidth="1"/>
    <col min="10940" max="10948" width="23.42578125" style="1" customWidth="1"/>
    <col min="10949" max="11188" width="9.140625" style="1"/>
    <col min="11189" max="11189" width="13.28515625" style="1" customWidth="1"/>
    <col min="11190" max="11190" width="23.42578125" style="1" customWidth="1"/>
    <col min="11191" max="11191" width="84.28515625" style="1" customWidth="1"/>
    <col min="11192" max="11192" width="12.42578125" style="1" customWidth="1"/>
    <col min="11193" max="11193" width="15.5703125" style="1" customWidth="1"/>
    <col min="11194" max="11194" width="23.42578125" style="1" customWidth="1"/>
    <col min="11195" max="11195" width="13.7109375" style="1" customWidth="1"/>
    <col min="11196" max="11204" width="23.42578125" style="1" customWidth="1"/>
    <col min="11205" max="11444" width="9.140625" style="1"/>
    <col min="11445" max="11445" width="13.28515625" style="1" customWidth="1"/>
    <col min="11446" max="11446" width="23.42578125" style="1" customWidth="1"/>
    <col min="11447" max="11447" width="84.28515625" style="1" customWidth="1"/>
    <col min="11448" max="11448" width="12.42578125" style="1" customWidth="1"/>
    <col min="11449" max="11449" width="15.5703125" style="1" customWidth="1"/>
    <col min="11450" max="11450" width="23.42578125" style="1" customWidth="1"/>
    <col min="11451" max="11451" width="13.7109375" style="1" customWidth="1"/>
    <col min="11452" max="11460" width="23.42578125" style="1" customWidth="1"/>
    <col min="11461" max="11700" width="9.140625" style="1"/>
    <col min="11701" max="11701" width="13.28515625" style="1" customWidth="1"/>
    <col min="11702" max="11702" width="23.42578125" style="1" customWidth="1"/>
    <col min="11703" max="11703" width="84.28515625" style="1" customWidth="1"/>
    <col min="11704" max="11704" width="12.42578125" style="1" customWidth="1"/>
    <col min="11705" max="11705" width="15.5703125" style="1" customWidth="1"/>
    <col min="11706" max="11706" width="23.42578125" style="1" customWidth="1"/>
    <col min="11707" max="11707" width="13.7109375" style="1" customWidth="1"/>
    <col min="11708" max="11716" width="23.42578125" style="1" customWidth="1"/>
    <col min="11717" max="11956" width="9.140625" style="1"/>
    <col min="11957" max="11957" width="13.28515625" style="1" customWidth="1"/>
    <col min="11958" max="11958" width="23.42578125" style="1" customWidth="1"/>
    <col min="11959" max="11959" width="84.28515625" style="1" customWidth="1"/>
    <col min="11960" max="11960" width="12.42578125" style="1" customWidth="1"/>
    <col min="11961" max="11961" width="15.5703125" style="1" customWidth="1"/>
    <col min="11962" max="11962" width="23.42578125" style="1" customWidth="1"/>
    <col min="11963" max="11963" width="13.7109375" style="1" customWidth="1"/>
    <col min="11964" max="11972" width="23.42578125" style="1" customWidth="1"/>
    <col min="11973" max="12212" width="9.140625" style="1"/>
    <col min="12213" max="12213" width="13.28515625" style="1" customWidth="1"/>
    <col min="12214" max="12214" width="23.42578125" style="1" customWidth="1"/>
    <col min="12215" max="12215" width="84.28515625" style="1" customWidth="1"/>
    <col min="12216" max="12216" width="12.42578125" style="1" customWidth="1"/>
    <col min="12217" max="12217" width="15.5703125" style="1" customWidth="1"/>
    <col min="12218" max="12218" width="23.42578125" style="1" customWidth="1"/>
    <col min="12219" max="12219" width="13.7109375" style="1" customWidth="1"/>
    <col min="12220" max="12228" width="23.42578125" style="1" customWidth="1"/>
    <col min="12229" max="12468" width="9.140625" style="1"/>
    <col min="12469" max="12469" width="13.28515625" style="1" customWidth="1"/>
    <col min="12470" max="12470" width="23.42578125" style="1" customWidth="1"/>
    <col min="12471" max="12471" width="84.28515625" style="1" customWidth="1"/>
    <col min="12472" max="12472" width="12.42578125" style="1" customWidth="1"/>
    <col min="12473" max="12473" width="15.5703125" style="1" customWidth="1"/>
    <col min="12474" max="12474" width="23.42578125" style="1" customWidth="1"/>
    <col min="12475" max="12475" width="13.7109375" style="1" customWidth="1"/>
    <col min="12476" max="12484" width="23.42578125" style="1" customWidth="1"/>
    <col min="12485" max="12724" width="9.140625" style="1"/>
    <col min="12725" max="12725" width="13.28515625" style="1" customWidth="1"/>
    <col min="12726" max="12726" width="23.42578125" style="1" customWidth="1"/>
    <col min="12727" max="12727" width="84.28515625" style="1" customWidth="1"/>
    <col min="12728" max="12728" width="12.42578125" style="1" customWidth="1"/>
    <col min="12729" max="12729" width="15.5703125" style="1" customWidth="1"/>
    <col min="12730" max="12730" width="23.42578125" style="1" customWidth="1"/>
    <col min="12731" max="12731" width="13.7109375" style="1" customWidth="1"/>
    <col min="12732" max="12740" width="23.42578125" style="1" customWidth="1"/>
    <col min="12741" max="12980" width="9.140625" style="1"/>
    <col min="12981" max="12981" width="13.28515625" style="1" customWidth="1"/>
    <col min="12982" max="12982" width="23.42578125" style="1" customWidth="1"/>
    <col min="12983" max="12983" width="84.28515625" style="1" customWidth="1"/>
    <col min="12984" max="12984" width="12.42578125" style="1" customWidth="1"/>
    <col min="12985" max="12985" width="15.5703125" style="1" customWidth="1"/>
    <col min="12986" max="12986" width="23.42578125" style="1" customWidth="1"/>
    <col min="12987" max="12987" width="13.7109375" style="1" customWidth="1"/>
    <col min="12988" max="12996" width="23.42578125" style="1" customWidth="1"/>
    <col min="12997" max="13236" width="9.140625" style="1"/>
    <col min="13237" max="13237" width="13.28515625" style="1" customWidth="1"/>
    <col min="13238" max="13238" width="23.42578125" style="1" customWidth="1"/>
    <col min="13239" max="13239" width="84.28515625" style="1" customWidth="1"/>
    <col min="13240" max="13240" width="12.42578125" style="1" customWidth="1"/>
    <col min="13241" max="13241" width="15.5703125" style="1" customWidth="1"/>
    <col min="13242" max="13242" width="23.42578125" style="1" customWidth="1"/>
    <col min="13243" max="13243" width="13.7109375" style="1" customWidth="1"/>
    <col min="13244" max="13252" width="23.42578125" style="1" customWidth="1"/>
    <col min="13253" max="13492" width="9.140625" style="1"/>
    <col min="13493" max="13493" width="13.28515625" style="1" customWidth="1"/>
    <col min="13494" max="13494" width="23.42578125" style="1" customWidth="1"/>
    <col min="13495" max="13495" width="84.28515625" style="1" customWidth="1"/>
    <col min="13496" max="13496" width="12.42578125" style="1" customWidth="1"/>
    <col min="13497" max="13497" width="15.5703125" style="1" customWidth="1"/>
    <col min="13498" max="13498" width="23.42578125" style="1" customWidth="1"/>
    <col min="13499" max="13499" width="13.7109375" style="1" customWidth="1"/>
    <col min="13500" max="13508" width="23.42578125" style="1" customWidth="1"/>
    <col min="13509" max="13748" width="9.140625" style="1"/>
    <col min="13749" max="13749" width="13.28515625" style="1" customWidth="1"/>
    <col min="13750" max="13750" width="23.42578125" style="1" customWidth="1"/>
    <col min="13751" max="13751" width="84.28515625" style="1" customWidth="1"/>
    <col min="13752" max="13752" width="12.42578125" style="1" customWidth="1"/>
    <col min="13753" max="13753" width="15.5703125" style="1" customWidth="1"/>
    <col min="13754" max="13754" width="23.42578125" style="1" customWidth="1"/>
    <col min="13755" max="13755" width="13.7109375" style="1" customWidth="1"/>
    <col min="13756" max="13764" width="23.42578125" style="1" customWidth="1"/>
    <col min="13765" max="14004" width="9.140625" style="1"/>
    <col min="14005" max="14005" width="13.28515625" style="1" customWidth="1"/>
    <col min="14006" max="14006" width="23.42578125" style="1" customWidth="1"/>
    <col min="14007" max="14007" width="84.28515625" style="1" customWidth="1"/>
    <col min="14008" max="14008" width="12.42578125" style="1" customWidth="1"/>
    <col min="14009" max="14009" width="15.5703125" style="1" customWidth="1"/>
    <col min="14010" max="14010" width="23.42578125" style="1" customWidth="1"/>
    <col min="14011" max="14011" width="13.7109375" style="1" customWidth="1"/>
    <col min="14012" max="14020" width="23.42578125" style="1" customWidth="1"/>
    <col min="14021" max="14260" width="9.140625" style="1"/>
    <col min="14261" max="14261" width="13.28515625" style="1" customWidth="1"/>
    <col min="14262" max="14262" width="23.42578125" style="1" customWidth="1"/>
    <col min="14263" max="14263" width="84.28515625" style="1" customWidth="1"/>
    <col min="14264" max="14264" width="12.42578125" style="1" customWidth="1"/>
    <col min="14265" max="14265" width="15.5703125" style="1" customWidth="1"/>
    <col min="14266" max="14266" width="23.42578125" style="1" customWidth="1"/>
    <col min="14267" max="14267" width="13.7109375" style="1" customWidth="1"/>
    <col min="14268" max="14276" width="23.42578125" style="1" customWidth="1"/>
    <col min="14277" max="14516" width="9.140625" style="1"/>
    <col min="14517" max="14517" width="13.28515625" style="1" customWidth="1"/>
    <col min="14518" max="14518" width="23.42578125" style="1" customWidth="1"/>
    <col min="14519" max="14519" width="84.28515625" style="1" customWidth="1"/>
    <col min="14520" max="14520" width="12.42578125" style="1" customWidth="1"/>
    <col min="14521" max="14521" width="15.5703125" style="1" customWidth="1"/>
    <col min="14522" max="14522" width="23.42578125" style="1" customWidth="1"/>
    <col min="14523" max="14523" width="13.7109375" style="1" customWidth="1"/>
    <col min="14524" max="14532" width="23.42578125" style="1" customWidth="1"/>
    <col min="14533" max="14772" width="9.140625" style="1"/>
    <col min="14773" max="14773" width="13.28515625" style="1" customWidth="1"/>
    <col min="14774" max="14774" width="23.42578125" style="1" customWidth="1"/>
    <col min="14775" max="14775" width="84.28515625" style="1" customWidth="1"/>
    <col min="14776" max="14776" width="12.42578125" style="1" customWidth="1"/>
    <col min="14777" max="14777" width="15.5703125" style="1" customWidth="1"/>
    <col min="14778" max="14778" width="23.42578125" style="1" customWidth="1"/>
    <col min="14779" max="14779" width="13.7109375" style="1" customWidth="1"/>
    <col min="14780" max="14788" width="23.42578125" style="1" customWidth="1"/>
    <col min="14789" max="15028" width="9.140625" style="1"/>
    <col min="15029" max="15029" width="13.28515625" style="1" customWidth="1"/>
    <col min="15030" max="15030" width="23.42578125" style="1" customWidth="1"/>
    <col min="15031" max="15031" width="84.28515625" style="1" customWidth="1"/>
    <col min="15032" max="15032" width="12.42578125" style="1" customWidth="1"/>
    <col min="15033" max="15033" width="15.5703125" style="1" customWidth="1"/>
    <col min="15034" max="15034" width="23.42578125" style="1" customWidth="1"/>
    <col min="15035" max="15035" width="13.7109375" style="1" customWidth="1"/>
    <col min="15036" max="15044" width="23.42578125" style="1" customWidth="1"/>
    <col min="15045" max="15284" width="9.140625" style="1"/>
    <col min="15285" max="15285" width="13.28515625" style="1" customWidth="1"/>
    <col min="15286" max="15286" width="23.42578125" style="1" customWidth="1"/>
    <col min="15287" max="15287" width="84.28515625" style="1" customWidth="1"/>
    <col min="15288" max="15288" width="12.42578125" style="1" customWidth="1"/>
    <col min="15289" max="15289" width="15.5703125" style="1" customWidth="1"/>
    <col min="15290" max="15290" width="23.42578125" style="1" customWidth="1"/>
    <col min="15291" max="15291" width="13.7109375" style="1" customWidth="1"/>
    <col min="15292" max="15300" width="23.42578125" style="1" customWidth="1"/>
    <col min="15301" max="15547" width="9.140625" style="1"/>
    <col min="15548" max="16384" width="8.7109375" style="1" customWidth="1"/>
  </cols>
  <sheetData>
    <row r="8" spans="1:6" ht="14.45" customHeight="1" x14ac:dyDescent="0.25">
      <c r="A8" s="31" t="s">
        <v>12</v>
      </c>
      <c r="B8" s="31"/>
      <c r="C8" s="31"/>
      <c r="D8" s="31"/>
      <c r="E8" s="31"/>
      <c r="F8" s="31"/>
    </row>
    <row r="9" spans="1:6" ht="15.6" customHeight="1" x14ac:dyDescent="0.25">
      <c r="A9" s="30" t="s">
        <v>13</v>
      </c>
      <c r="B9" s="30"/>
      <c r="C9" s="30"/>
      <c r="D9" s="30"/>
      <c r="E9" s="30"/>
      <c r="F9" s="30"/>
    </row>
    <row r="10" spans="1:6" ht="15.6" customHeight="1" x14ac:dyDescent="0.25">
      <c r="A10" s="30" t="s">
        <v>14</v>
      </c>
      <c r="B10" s="30"/>
      <c r="C10" s="30"/>
      <c r="D10" s="30"/>
      <c r="E10" s="30"/>
      <c r="F10" s="30"/>
    </row>
    <row r="11" spans="1:6" ht="15.6" customHeight="1" x14ac:dyDescent="0.25">
      <c r="A11" s="7"/>
      <c r="B11" s="7"/>
      <c r="C11" s="34"/>
      <c r="D11" s="34"/>
      <c r="E11" s="34"/>
      <c r="F11" s="7"/>
    </row>
    <row r="12" spans="1:6" ht="12" customHeight="1" x14ac:dyDescent="0.25">
      <c r="A12" s="30" t="s">
        <v>46</v>
      </c>
      <c r="B12" s="30"/>
      <c r="C12" s="30"/>
      <c r="D12" s="30"/>
      <c r="E12" s="30"/>
      <c r="F12" s="30"/>
    </row>
    <row r="13" spans="1:6" x14ac:dyDescent="0.25">
      <c r="A13" s="30" t="s">
        <v>52</v>
      </c>
      <c r="B13" s="30"/>
      <c r="C13" s="30"/>
      <c r="D13" s="30"/>
      <c r="E13" s="30"/>
      <c r="F13" s="30"/>
    </row>
    <row r="14" spans="1:6" x14ac:dyDescent="0.25">
      <c r="A14" s="30" t="s">
        <v>11</v>
      </c>
      <c r="B14" s="30"/>
      <c r="C14" s="30"/>
      <c r="D14" s="30"/>
      <c r="E14" s="30"/>
      <c r="F14" s="30"/>
    </row>
    <row r="15" spans="1:6" ht="22.5" customHeight="1" thickBot="1" x14ac:dyDescent="0.3">
      <c r="A15" s="30" t="s">
        <v>0</v>
      </c>
      <c r="B15" s="30"/>
      <c r="C15" s="30"/>
      <c r="D15" s="30"/>
      <c r="E15" s="30"/>
      <c r="F15" s="30"/>
    </row>
    <row r="16" spans="1:6" ht="30.75" customHeight="1" x14ac:dyDescent="0.25">
      <c r="A16" s="9" t="s">
        <v>8</v>
      </c>
      <c r="B16" s="10" t="s">
        <v>10</v>
      </c>
      <c r="C16" s="10" t="s">
        <v>2</v>
      </c>
      <c r="D16" s="10" t="s">
        <v>1</v>
      </c>
      <c r="E16" s="10" t="s">
        <v>3</v>
      </c>
      <c r="F16" s="11" t="s">
        <v>9</v>
      </c>
    </row>
    <row r="17" spans="1:6" ht="81" customHeight="1" x14ac:dyDescent="0.25">
      <c r="A17" s="42" t="s">
        <v>101</v>
      </c>
      <c r="B17" s="40">
        <v>524</v>
      </c>
      <c r="C17" s="41" t="s">
        <v>62</v>
      </c>
      <c r="D17" s="49" t="s">
        <v>110</v>
      </c>
      <c r="E17" s="13" t="s">
        <v>85</v>
      </c>
      <c r="F17" s="43">
        <v>33984</v>
      </c>
    </row>
    <row r="18" spans="1:6" ht="72" customHeight="1" x14ac:dyDescent="0.25">
      <c r="A18" s="42" t="s">
        <v>101</v>
      </c>
      <c r="B18" s="40">
        <v>532</v>
      </c>
      <c r="C18" s="41" t="s">
        <v>34</v>
      </c>
      <c r="D18" s="49" t="s">
        <v>16</v>
      </c>
      <c r="E18" s="13" t="s">
        <v>80</v>
      </c>
      <c r="F18" s="43">
        <v>78535.509999999995</v>
      </c>
    </row>
    <row r="19" spans="1:6" ht="63" customHeight="1" x14ac:dyDescent="0.25">
      <c r="A19" s="42" t="s">
        <v>102</v>
      </c>
      <c r="B19" s="40">
        <v>550</v>
      </c>
      <c r="C19" s="41" t="s">
        <v>64</v>
      </c>
      <c r="D19" s="49" t="s">
        <v>112</v>
      </c>
      <c r="E19" s="13" t="s">
        <v>88</v>
      </c>
      <c r="F19" s="43">
        <v>1345200</v>
      </c>
    </row>
    <row r="20" spans="1:6" ht="67.5" customHeight="1" x14ac:dyDescent="0.25">
      <c r="A20" s="42" t="s">
        <v>102</v>
      </c>
      <c r="B20" s="40">
        <v>551</v>
      </c>
      <c r="C20" s="41" t="s">
        <v>42</v>
      </c>
      <c r="D20" s="49" t="s">
        <v>43</v>
      </c>
      <c r="E20" s="13" t="s">
        <v>81</v>
      </c>
      <c r="F20" s="43">
        <v>380107.5</v>
      </c>
    </row>
    <row r="21" spans="1:6" ht="81.75" customHeight="1" x14ac:dyDescent="0.25">
      <c r="A21" s="42" t="s">
        <v>92</v>
      </c>
      <c r="B21" s="40">
        <v>553</v>
      </c>
      <c r="C21" s="41" t="s">
        <v>57</v>
      </c>
      <c r="D21" s="49" t="s">
        <v>26</v>
      </c>
      <c r="E21" s="13" t="s">
        <v>136</v>
      </c>
      <c r="F21" s="43">
        <v>150000</v>
      </c>
    </row>
    <row r="22" spans="1:6" ht="82.5" customHeight="1" x14ac:dyDescent="0.25">
      <c r="A22" s="42" t="s">
        <v>92</v>
      </c>
      <c r="B22" s="40">
        <v>555</v>
      </c>
      <c r="C22" s="41" t="s">
        <v>54</v>
      </c>
      <c r="D22" s="49" t="s">
        <v>107</v>
      </c>
      <c r="E22" s="13" t="s">
        <v>76</v>
      </c>
      <c r="F22" s="43">
        <v>202494.45</v>
      </c>
    </row>
    <row r="23" spans="1:6" ht="79.5" customHeight="1" x14ac:dyDescent="0.25">
      <c r="A23" s="42" t="s">
        <v>96</v>
      </c>
      <c r="B23" s="40">
        <v>556</v>
      </c>
      <c r="C23" s="41" t="s">
        <v>54</v>
      </c>
      <c r="D23" s="49" t="s">
        <v>107</v>
      </c>
      <c r="E23" s="13" t="s">
        <v>77</v>
      </c>
      <c r="F23" s="43">
        <v>24720</v>
      </c>
    </row>
    <row r="24" spans="1:6" ht="63.75" customHeight="1" x14ac:dyDescent="0.25">
      <c r="A24" s="42" t="s">
        <v>96</v>
      </c>
      <c r="B24" s="40">
        <v>567</v>
      </c>
      <c r="C24" s="41" t="s">
        <v>60</v>
      </c>
      <c r="D24" s="49" t="s">
        <v>24</v>
      </c>
      <c r="E24" s="13" t="s">
        <v>126</v>
      </c>
      <c r="F24" s="43">
        <v>27193.67</v>
      </c>
    </row>
    <row r="25" spans="1:6" ht="81.75" customHeight="1" x14ac:dyDescent="0.25">
      <c r="A25" s="42" t="s">
        <v>96</v>
      </c>
      <c r="B25" s="40">
        <v>575</v>
      </c>
      <c r="C25" s="41" t="s">
        <v>25</v>
      </c>
      <c r="D25" s="49" t="s">
        <v>121</v>
      </c>
      <c r="E25" s="13" t="s">
        <v>70</v>
      </c>
      <c r="F25" s="43">
        <f>287683.5+61734.5</f>
        <v>349418</v>
      </c>
    </row>
    <row r="26" spans="1:6" ht="66.75" customHeight="1" x14ac:dyDescent="0.25">
      <c r="A26" s="42" t="s">
        <v>93</v>
      </c>
      <c r="B26" s="40">
        <v>577</v>
      </c>
      <c r="C26" s="41" t="s">
        <v>31</v>
      </c>
      <c r="D26" s="49" t="s">
        <v>26</v>
      </c>
      <c r="E26" s="13" t="s">
        <v>67</v>
      </c>
      <c r="F26" s="43">
        <v>180000</v>
      </c>
    </row>
    <row r="27" spans="1:6" ht="74.25" customHeight="1" x14ac:dyDescent="0.25">
      <c r="A27" s="42" t="s">
        <v>93</v>
      </c>
      <c r="B27" s="40">
        <v>579</v>
      </c>
      <c r="C27" s="41" t="s">
        <v>53</v>
      </c>
      <c r="D27" s="49" t="s">
        <v>26</v>
      </c>
      <c r="E27" s="13" t="s">
        <v>68</v>
      </c>
      <c r="F27" s="43">
        <v>359900</v>
      </c>
    </row>
    <row r="28" spans="1:6" ht="58.5" customHeight="1" x14ac:dyDescent="0.25">
      <c r="A28" s="42" t="s">
        <v>105</v>
      </c>
      <c r="B28" s="40">
        <v>583</v>
      </c>
      <c r="C28" s="41" t="s">
        <v>17</v>
      </c>
      <c r="D28" s="49" t="s">
        <v>16</v>
      </c>
      <c r="E28" s="13" t="s">
        <v>135</v>
      </c>
      <c r="F28" s="43">
        <v>181785.45</v>
      </c>
    </row>
    <row r="29" spans="1:6" ht="37.5" customHeight="1" x14ac:dyDescent="0.25">
      <c r="A29" s="42" t="s">
        <v>104</v>
      </c>
      <c r="B29" s="40">
        <v>599</v>
      </c>
      <c r="C29" s="41" t="s">
        <v>30</v>
      </c>
      <c r="D29" s="49" t="s">
        <v>7</v>
      </c>
      <c r="E29" s="41" t="s">
        <v>116</v>
      </c>
      <c r="F29" s="43">
        <v>734000</v>
      </c>
    </row>
    <row r="30" spans="1:6" ht="51" customHeight="1" x14ac:dyDescent="0.25">
      <c r="A30" s="42" t="s">
        <v>104</v>
      </c>
      <c r="B30" s="40">
        <v>602</v>
      </c>
      <c r="C30" s="41" t="s">
        <v>30</v>
      </c>
      <c r="D30" s="49" t="s">
        <v>18</v>
      </c>
      <c r="E30" s="41" t="s">
        <v>120</v>
      </c>
      <c r="F30" s="43">
        <f>794718.1+795839+109286.94+11209000</f>
        <v>12908844.039999999</v>
      </c>
    </row>
    <row r="31" spans="1:6" s="8" customFormat="1" ht="71.25" customHeight="1" x14ac:dyDescent="0.25">
      <c r="A31" s="42" t="s">
        <v>104</v>
      </c>
      <c r="B31" s="40">
        <v>606</v>
      </c>
      <c r="C31" s="41" t="s">
        <v>56</v>
      </c>
      <c r="D31" s="49" t="s">
        <v>109</v>
      </c>
      <c r="E31" s="13" t="s">
        <v>84</v>
      </c>
      <c r="F31" s="43">
        <v>163961</v>
      </c>
    </row>
    <row r="32" spans="1:6" s="8" customFormat="1" ht="81.75" customHeight="1" x14ac:dyDescent="0.25">
      <c r="A32" s="42" t="s">
        <v>94</v>
      </c>
      <c r="B32" s="40">
        <v>609</v>
      </c>
      <c r="C32" s="41" t="s">
        <v>58</v>
      </c>
      <c r="D32" s="49" t="s">
        <v>26</v>
      </c>
      <c r="E32" s="13" t="s">
        <v>128</v>
      </c>
      <c r="F32" s="43">
        <v>184080</v>
      </c>
    </row>
    <row r="33" spans="1:6" s="8" customFormat="1" ht="48" x14ac:dyDescent="0.25">
      <c r="A33" s="42" t="s">
        <v>94</v>
      </c>
      <c r="B33" s="40">
        <v>613</v>
      </c>
      <c r="C33" s="41" t="s">
        <v>30</v>
      </c>
      <c r="D33" s="49" t="s">
        <v>122</v>
      </c>
      <c r="E33" s="41" t="s">
        <v>119</v>
      </c>
      <c r="F33" s="43">
        <f>7349365+516182.25+521804.92+74826.92</f>
        <v>8462179.0899999999</v>
      </c>
    </row>
    <row r="34" spans="1:6" s="8" customFormat="1" ht="72" x14ac:dyDescent="0.25">
      <c r="A34" s="42" t="s">
        <v>94</v>
      </c>
      <c r="B34" s="40">
        <v>614</v>
      </c>
      <c r="C34" s="41" t="s">
        <v>65</v>
      </c>
      <c r="D34" s="49" t="s">
        <v>39</v>
      </c>
      <c r="E34" s="13" t="s">
        <v>89</v>
      </c>
      <c r="F34" s="43">
        <v>97239.95</v>
      </c>
    </row>
    <row r="35" spans="1:6" s="8" customFormat="1" ht="72" x14ac:dyDescent="0.25">
      <c r="A35" s="42" t="s">
        <v>94</v>
      </c>
      <c r="B35" s="40">
        <v>620</v>
      </c>
      <c r="C35" s="41" t="s">
        <v>21</v>
      </c>
      <c r="D35" s="49" t="s">
        <v>5</v>
      </c>
      <c r="E35" s="13" t="s">
        <v>127</v>
      </c>
      <c r="F35" s="43">
        <v>474599.94</v>
      </c>
    </row>
    <row r="36" spans="1:6" s="8" customFormat="1" ht="75.75" customHeight="1" x14ac:dyDescent="0.25">
      <c r="A36" s="42" t="s">
        <v>94</v>
      </c>
      <c r="B36" s="40">
        <v>626</v>
      </c>
      <c r="C36" s="41" t="s">
        <v>55</v>
      </c>
      <c r="D36" s="49" t="s">
        <v>4</v>
      </c>
      <c r="E36" s="13" t="s">
        <v>78</v>
      </c>
      <c r="F36" s="43">
        <v>912206.64</v>
      </c>
    </row>
    <row r="37" spans="1:6" s="8" customFormat="1" ht="67.5" customHeight="1" x14ac:dyDescent="0.25">
      <c r="A37" s="42" t="s">
        <v>95</v>
      </c>
      <c r="B37" s="40">
        <v>627</v>
      </c>
      <c r="C37" s="41" t="s">
        <v>58</v>
      </c>
      <c r="D37" s="49" t="s">
        <v>26</v>
      </c>
      <c r="E37" s="13" t="s">
        <v>69</v>
      </c>
      <c r="F37" s="43">
        <v>189980</v>
      </c>
    </row>
    <row r="38" spans="1:6" s="8" customFormat="1" ht="36" x14ac:dyDescent="0.25">
      <c r="A38" s="42" t="s">
        <v>95</v>
      </c>
      <c r="B38" s="40">
        <v>632</v>
      </c>
      <c r="C38" s="41" t="s">
        <v>30</v>
      </c>
      <c r="D38" s="49" t="s">
        <v>113</v>
      </c>
      <c r="E38" s="41" t="s">
        <v>115</v>
      </c>
      <c r="F38" s="43">
        <v>91666.66</v>
      </c>
    </row>
    <row r="39" spans="1:6" s="8" customFormat="1" ht="36" x14ac:dyDescent="0.25">
      <c r="A39" s="42" t="s">
        <v>95</v>
      </c>
      <c r="B39" s="40">
        <v>634</v>
      </c>
      <c r="C39" s="41" t="s">
        <v>30</v>
      </c>
      <c r="D39" s="49" t="s">
        <v>114</v>
      </c>
      <c r="E39" s="41" t="s">
        <v>117</v>
      </c>
      <c r="F39" s="43">
        <v>5879166.5</v>
      </c>
    </row>
    <row r="40" spans="1:6" s="8" customFormat="1" ht="60" x14ac:dyDescent="0.25">
      <c r="A40" s="42" t="s">
        <v>99</v>
      </c>
      <c r="B40" s="40">
        <v>637</v>
      </c>
      <c r="C40" s="41" t="s">
        <v>22</v>
      </c>
      <c r="D40" s="49" t="s">
        <v>4</v>
      </c>
      <c r="E40" s="13" t="s">
        <v>74</v>
      </c>
      <c r="F40" s="43">
        <v>521870.58</v>
      </c>
    </row>
    <row r="41" spans="1:6" s="8" customFormat="1" ht="77.25" customHeight="1" x14ac:dyDescent="0.25">
      <c r="A41" s="42" t="s">
        <v>99</v>
      </c>
      <c r="B41" s="40">
        <v>646</v>
      </c>
      <c r="C41" s="41" t="s">
        <v>22</v>
      </c>
      <c r="D41" s="49" t="s">
        <v>4</v>
      </c>
      <c r="E41" s="13" t="s">
        <v>73</v>
      </c>
      <c r="F41" s="43">
        <v>305233.40000000002</v>
      </c>
    </row>
    <row r="42" spans="1:6" s="8" customFormat="1" ht="36" x14ac:dyDescent="0.25">
      <c r="A42" s="42" t="s">
        <v>106</v>
      </c>
      <c r="B42" s="40">
        <v>656</v>
      </c>
      <c r="C42" s="41" t="s">
        <v>30</v>
      </c>
      <c r="D42" s="49" t="s">
        <v>114</v>
      </c>
      <c r="E42" s="41" t="s">
        <v>129</v>
      </c>
      <c r="F42" s="43">
        <v>61383.34</v>
      </c>
    </row>
    <row r="43" spans="1:6" s="8" customFormat="1" ht="48" x14ac:dyDescent="0.25">
      <c r="A43" s="42" t="s">
        <v>106</v>
      </c>
      <c r="B43" s="40">
        <v>667</v>
      </c>
      <c r="C43" s="41" t="s">
        <v>30</v>
      </c>
      <c r="D43" s="49" t="s">
        <v>123</v>
      </c>
      <c r="E43" s="41" t="s">
        <v>118</v>
      </c>
      <c r="F43" s="43">
        <f>355000+25169.5+25205+268.67</f>
        <v>405643.17</v>
      </c>
    </row>
    <row r="44" spans="1:6" s="8" customFormat="1" ht="72" x14ac:dyDescent="0.25">
      <c r="A44" s="42" t="s">
        <v>98</v>
      </c>
      <c r="B44" s="40">
        <v>674</v>
      </c>
      <c r="C44" s="41" t="s">
        <v>55</v>
      </c>
      <c r="D44" s="49" t="s">
        <v>4</v>
      </c>
      <c r="E44" s="13" t="s">
        <v>79</v>
      </c>
      <c r="F44" s="43">
        <v>333715.8</v>
      </c>
    </row>
    <row r="45" spans="1:6" s="8" customFormat="1" ht="72" x14ac:dyDescent="0.25">
      <c r="A45" s="42" t="s">
        <v>98</v>
      </c>
      <c r="B45" s="40">
        <v>675</v>
      </c>
      <c r="C45" s="41" t="s">
        <v>59</v>
      </c>
      <c r="D45" s="49" t="s">
        <v>29</v>
      </c>
      <c r="E45" s="13" t="s">
        <v>72</v>
      </c>
      <c r="F45" s="43">
        <v>50622</v>
      </c>
    </row>
    <row r="46" spans="1:6" s="8" customFormat="1" ht="72" x14ac:dyDescent="0.25">
      <c r="A46" s="42" t="s">
        <v>98</v>
      </c>
      <c r="B46" s="40">
        <v>679</v>
      </c>
      <c r="C46" s="41" t="s">
        <v>27</v>
      </c>
      <c r="D46" s="49" t="s">
        <v>28</v>
      </c>
      <c r="E46" s="13" t="s">
        <v>83</v>
      </c>
      <c r="F46" s="43">
        <v>9381</v>
      </c>
    </row>
    <row r="47" spans="1:6" s="8" customFormat="1" ht="84" x14ac:dyDescent="0.25">
      <c r="A47" s="42" t="s">
        <v>98</v>
      </c>
      <c r="B47" s="40">
        <v>680</v>
      </c>
      <c r="C47" s="41" t="s">
        <v>36</v>
      </c>
      <c r="D47" s="49" t="s">
        <v>108</v>
      </c>
      <c r="E47" s="13" t="s">
        <v>133</v>
      </c>
      <c r="F47" s="43">
        <v>432092.4</v>
      </c>
    </row>
    <row r="48" spans="1:6" s="8" customFormat="1" ht="72" x14ac:dyDescent="0.25">
      <c r="A48" s="42" t="s">
        <v>98</v>
      </c>
      <c r="B48" s="40">
        <v>682</v>
      </c>
      <c r="C48" s="41" t="s">
        <v>19</v>
      </c>
      <c r="D48" s="49" t="s">
        <v>40</v>
      </c>
      <c r="E48" s="13" t="s">
        <v>91</v>
      </c>
      <c r="F48" s="43">
        <v>284600</v>
      </c>
    </row>
    <row r="49" spans="1:8" s="8" customFormat="1" ht="93" customHeight="1" x14ac:dyDescent="0.25">
      <c r="A49" s="42" t="s">
        <v>98</v>
      </c>
      <c r="B49" s="40">
        <v>684</v>
      </c>
      <c r="C49" s="41" t="s">
        <v>59</v>
      </c>
      <c r="D49" s="49" t="s">
        <v>29</v>
      </c>
      <c r="E49" s="13" t="s">
        <v>134</v>
      </c>
      <c r="F49" s="43">
        <v>83136.899999999994</v>
      </c>
    </row>
    <row r="50" spans="1:8" s="8" customFormat="1" ht="65.25" customHeight="1" x14ac:dyDescent="0.25">
      <c r="A50" s="42" t="s">
        <v>98</v>
      </c>
      <c r="B50" s="40">
        <v>686</v>
      </c>
      <c r="C50" s="41" t="s">
        <v>63</v>
      </c>
      <c r="D50" s="49" t="s">
        <v>111</v>
      </c>
      <c r="E50" s="13" t="s">
        <v>86</v>
      </c>
      <c r="F50" s="43">
        <v>125488.57</v>
      </c>
    </row>
    <row r="51" spans="1:8" s="8" customFormat="1" ht="66" customHeight="1" x14ac:dyDescent="0.25">
      <c r="A51" s="42" t="s">
        <v>98</v>
      </c>
      <c r="B51" s="40">
        <v>690</v>
      </c>
      <c r="C51" s="41" t="s">
        <v>41</v>
      </c>
      <c r="D51" s="49" t="s">
        <v>35</v>
      </c>
      <c r="E51" s="13" t="s">
        <v>87</v>
      </c>
      <c r="F51" s="43">
        <v>47707.4</v>
      </c>
    </row>
    <row r="52" spans="1:8" s="8" customFormat="1" ht="36" x14ac:dyDescent="0.25">
      <c r="A52" s="42" t="s">
        <v>98</v>
      </c>
      <c r="B52" s="40">
        <v>692</v>
      </c>
      <c r="C52" s="41" t="s">
        <v>30</v>
      </c>
      <c r="D52" s="49" t="s">
        <v>114</v>
      </c>
      <c r="E52" s="41" t="s">
        <v>129</v>
      </c>
      <c r="F52" s="43">
        <v>68333.320000000007</v>
      </c>
    </row>
    <row r="53" spans="1:8" s="8" customFormat="1" ht="72" x14ac:dyDescent="0.25">
      <c r="A53" s="42" t="s">
        <v>98</v>
      </c>
      <c r="B53" s="40">
        <v>693</v>
      </c>
      <c r="C53" s="41" t="s">
        <v>19</v>
      </c>
      <c r="D53" s="49" t="s">
        <v>20</v>
      </c>
      <c r="E53" s="13" t="s">
        <v>90</v>
      </c>
      <c r="F53" s="43">
        <v>102197</v>
      </c>
    </row>
    <row r="54" spans="1:8" s="8" customFormat="1" ht="48" x14ac:dyDescent="0.25">
      <c r="A54" s="42" t="s">
        <v>97</v>
      </c>
      <c r="B54" s="40">
        <v>698</v>
      </c>
      <c r="C54" s="41" t="s">
        <v>30</v>
      </c>
      <c r="D54" s="49" t="s">
        <v>124</v>
      </c>
      <c r="E54" s="41" t="s">
        <v>130</v>
      </c>
      <c r="F54" s="43">
        <f>20000+1418+1420+162.89</f>
        <v>23000.89</v>
      </c>
    </row>
    <row r="55" spans="1:8" s="8" customFormat="1" ht="75.75" customHeight="1" x14ac:dyDescent="0.25">
      <c r="A55" s="42" t="s">
        <v>97</v>
      </c>
      <c r="B55" s="40">
        <v>699</v>
      </c>
      <c r="C55" s="41" t="s">
        <v>37</v>
      </c>
      <c r="D55" s="49" t="s">
        <v>38</v>
      </c>
      <c r="E55" s="13" t="s">
        <v>71</v>
      </c>
      <c r="F55" s="43">
        <v>774996.62</v>
      </c>
    </row>
    <row r="56" spans="1:8" s="8" customFormat="1" ht="57.75" customHeight="1" x14ac:dyDescent="0.25">
      <c r="A56" s="42" t="s">
        <v>97</v>
      </c>
      <c r="B56" s="40">
        <v>701</v>
      </c>
      <c r="C56" s="41" t="s">
        <v>66</v>
      </c>
      <c r="D56" s="49" t="s">
        <v>125</v>
      </c>
      <c r="E56" s="41" t="s">
        <v>131</v>
      </c>
      <c r="F56" s="43">
        <f>40000+2836+2840+382.89</f>
        <v>46058.89</v>
      </c>
    </row>
    <row r="57" spans="1:8" s="8" customFormat="1" ht="48" x14ac:dyDescent="0.25">
      <c r="A57" s="42" t="s">
        <v>100</v>
      </c>
      <c r="B57" s="40">
        <v>704</v>
      </c>
      <c r="C57" s="41" t="s">
        <v>32</v>
      </c>
      <c r="D57" s="49" t="s">
        <v>4</v>
      </c>
      <c r="E57" s="13" t="s">
        <v>75</v>
      </c>
      <c r="F57" s="43">
        <v>53377.3</v>
      </c>
    </row>
    <row r="58" spans="1:8" s="8" customFormat="1" ht="36" x14ac:dyDescent="0.25">
      <c r="A58" s="42" t="s">
        <v>103</v>
      </c>
      <c r="B58" s="40">
        <v>716</v>
      </c>
      <c r="C58" s="41" t="s">
        <v>30</v>
      </c>
      <c r="D58" s="49" t="s">
        <v>114</v>
      </c>
      <c r="E58" s="41" t="s">
        <v>132</v>
      </c>
      <c r="F58" s="43">
        <v>118333.33</v>
      </c>
    </row>
    <row r="59" spans="1:8" s="8" customFormat="1" ht="86.25" customHeight="1" thickBot="1" x14ac:dyDescent="0.3">
      <c r="A59" s="44" t="s">
        <v>103</v>
      </c>
      <c r="B59" s="45">
        <v>717</v>
      </c>
      <c r="C59" s="46" t="s">
        <v>61</v>
      </c>
      <c r="D59" s="50" t="s">
        <v>33</v>
      </c>
      <c r="E59" s="48" t="s">
        <v>82</v>
      </c>
      <c r="F59" s="47">
        <v>154344</v>
      </c>
    </row>
    <row r="60" spans="1:8" s="8" customFormat="1" ht="18.75" customHeight="1" thickBot="1" x14ac:dyDescent="0.3">
      <c r="A60" s="4"/>
      <c r="B60" s="12"/>
      <c r="C60" s="5"/>
      <c r="D60" s="24"/>
      <c r="E60" s="38" t="s">
        <v>6</v>
      </c>
      <c r="F60" s="39">
        <f>SUM(F17:F59)</f>
        <v>37412778.309999987</v>
      </c>
      <c r="G60" s="32"/>
      <c r="H60" s="33"/>
    </row>
    <row r="61" spans="1:8" s="16" customFormat="1" ht="39.75" customHeight="1" x14ac:dyDescent="0.25">
      <c r="A61" s="15"/>
      <c r="B61" s="16" t="s">
        <v>48</v>
      </c>
      <c r="C61" s="35"/>
      <c r="D61" s="17"/>
      <c r="E61" s="26" t="s">
        <v>50</v>
      </c>
      <c r="F61" s="26"/>
    </row>
    <row r="62" spans="1:8" s="16" customFormat="1" ht="38.25" customHeight="1" x14ac:dyDescent="0.25">
      <c r="A62" s="18"/>
      <c r="B62" s="18"/>
      <c r="C62" s="36"/>
      <c r="D62" s="17"/>
      <c r="E62" s="25"/>
      <c r="F62" s="25"/>
    </row>
    <row r="63" spans="1:8" s="16" customFormat="1" ht="24.75" customHeight="1" x14ac:dyDescent="0.25">
      <c r="A63" s="28" t="s">
        <v>44</v>
      </c>
      <c r="B63" s="28"/>
      <c r="C63" s="28"/>
      <c r="D63" s="17"/>
      <c r="E63" s="27" t="s">
        <v>45</v>
      </c>
      <c r="F63" s="27"/>
    </row>
    <row r="64" spans="1:8" s="16" customFormat="1" ht="21" customHeight="1" x14ac:dyDescent="0.25">
      <c r="A64" s="29" t="s">
        <v>49</v>
      </c>
      <c r="B64" s="29"/>
      <c r="C64" s="29"/>
      <c r="D64" s="17"/>
      <c r="E64" s="26" t="s">
        <v>47</v>
      </c>
      <c r="F64" s="26"/>
    </row>
    <row r="65" spans="1:6" s="16" customFormat="1" ht="21" customHeight="1" x14ac:dyDescent="0.25">
      <c r="B65" s="20"/>
      <c r="C65" s="37"/>
      <c r="D65" s="21"/>
      <c r="E65" s="21"/>
      <c r="F65" s="21"/>
    </row>
    <row r="66" spans="1:6" s="16" customFormat="1" ht="21" customHeight="1" x14ac:dyDescent="0.25">
      <c r="B66" s="20"/>
      <c r="C66" s="37"/>
      <c r="D66" s="21"/>
      <c r="E66" s="21"/>
      <c r="F66" s="21"/>
    </row>
    <row r="67" spans="1:6" s="16" customFormat="1" ht="21" customHeight="1" x14ac:dyDescent="0.25">
      <c r="B67" s="20"/>
      <c r="C67" s="26" t="s">
        <v>15</v>
      </c>
      <c r="D67" s="26"/>
      <c r="E67" s="26"/>
      <c r="F67" s="21"/>
    </row>
    <row r="68" spans="1:6" s="16" customFormat="1" ht="44.25" customHeight="1" x14ac:dyDescent="0.25">
      <c r="A68" s="22"/>
      <c r="B68" s="22"/>
      <c r="C68" s="23"/>
      <c r="D68" s="19"/>
      <c r="E68" s="23"/>
      <c r="F68" s="21"/>
    </row>
    <row r="69" spans="1:6" s="16" customFormat="1" ht="24.75" customHeight="1" x14ac:dyDescent="0.25">
      <c r="A69" s="22"/>
      <c r="B69" s="22"/>
      <c r="C69" s="28" t="s">
        <v>51</v>
      </c>
      <c r="D69" s="28"/>
      <c r="E69" s="28"/>
      <c r="F69" s="21"/>
    </row>
    <row r="70" spans="1:6" s="16" customFormat="1" ht="17.25" customHeight="1" x14ac:dyDescent="0.25">
      <c r="A70" s="22"/>
      <c r="B70" s="22"/>
      <c r="C70" s="26" t="s">
        <v>23</v>
      </c>
      <c r="D70" s="26"/>
      <c r="E70" s="26"/>
      <c r="F70" s="21"/>
    </row>
  </sheetData>
  <sortState xmlns:xlrd2="http://schemas.microsoft.com/office/spreadsheetml/2017/richdata2" ref="A17:F59">
    <sortCondition ref="B17:B59"/>
    <sortCondition ref="A17:A59"/>
  </sortState>
  <mergeCells count="16">
    <mergeCell ref="C70:E70"/>
    <mergeCell ref="C69:E69"/>
    <mergeCell ref="C67:E67"/>
    <mergeCell ref="A15:F15"/>
    <mergeCell ref="A14:F14"/>
    <mergeCell ref="A8:F8"/>
    <mergeCell ref="A9:F9"/>
    <mergeCell ref="A10:F10"/>
    <mergeCell ref="A12:F12"/>
    <mergeCell ref="A13:F13"/>
    <mergeCell ref="E64:F64"/>
    <mergeCell ref="E62:F62"/>
    <mergeCell ref="E61:F61"/>
    <mergeCell ref="E63:F63"/>
    <mergeCell ref="A63:C63"/>
    <mergeCell ref="A64:C64"/>
  </mergeCells>
  <phoneticPr fontId="8" type="noConversion"/>
  <pageMargins left="0.47244094488188981" right="0.39370078740157483" top="0.74803149606299213" bottom="0.43307086614173229" header="0.31496062992125984" footer="0.23622047244094491"/>
  <pageSetup scale="68" orientation="portrait" r:id="rId1"/>
  <headerFooter>
    <oddFooter>Page &amp;P of &amp;N</oddFooter>
  </headerFooter>
  <rowBreaks count="1" manualBreakCount="1">
    <brk id="5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Abril 2023</vt:lpstr>
      <vt:lpstr>'Abril 2023'!Print_Area</vt:lpstr>
      <vt:lpstr>'Abril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2023-05-10T17:14:55Z</cp:lastPrinted>
  <dcterms:created xsi:type="dcterms:W3CDTF">2015-06-05T18:17:20Z</dcterms:created>
  <dcterms:modified xsi:type="dcterms:W3CDTF">2023-05-10T17:16:32Z</dcterms:modified>
</cp:coreProperties>
</file>