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utecdo-my.sharepoint.com/personal/mildredrodriguez_titulacion_gob_do/Documents/0. Financiera UTECT/1. COMUN/2023/TRANSPARENCIA 2023/FINANZAS/Inventario en Almacen/"/>
    </mc:Choice>
  </mc:AlternateContent>
  <xr:revisionPtr revIDLastSave="921" documentId="8_{C3E85322-421B-4B53-A601-E380016800AC}" xr6:coauthVersionLast="47" xr6:coauthVersionMax="47" xr10:uidLastSave="{97212396-D8B8-472C-9054-DF0354CDB06B}"/>
  <bookViews>
    <workbookView xWindow="-120" yWindow="-120" windowWidth="29040" windowHeight="15840" xr2:uid="{00000000-000D-0000-FFFF-FFFF00000000}"/>
  </bookViews>
  <sheets>
    <sheet name="Periodo enero-junio" sheetId="2" r:id="rId1"/>
  </sheets>
  <externalReferences>
    <externalReference r:id="rId2"/>
  </externalReferences>
  <definedNames>
    <definedName name="_xlnm.Print_Area" localSheetId="0">'Periodo enero-junio'!$A$1:$G$215</definedName>
    <definedName name="_xlnm.Print_Titles" localSheetId="0">'Periodo enero-junio'!$1:$12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0" i="2" l="1"/>
  <c r="G120" i="2"/>
  <c r="G137" i="2"/>
  <c r="G136" i="2"/>
  <c r="G138" i="2"/>
  <c r="G139" i="2"/>
  <c r="G142" i="2"/>
  <c r="G141" i="2"/>
  <c r="G140" i="2"/>
  <c r="G135" i="2"/>
  <c r="G134" i="2"/>
  <c r="G133" i="2"/>
  <c r="G132" i="2"/>
  <c r="G131" i="2"/>
  <c r="G129" i="2"/>
  <c r="G128" i="2"/>
  <c r="G127" i="2"/>
  <c r="G126" i="2"/>
  <c r="G125" i="2"/>
  <c r="G124" i="2"/>
  <c r="G123" i="2"/>
  <c r="G122" i="2"/>
  <c r="G121" i="2"/>
  <c r="G119" i="2"/>
  <c r="G118" i="2"/>
  <c r="G117" i="2"/>
  <c r="G56" i="2"/>
  <c r="G195" i="2"/>
  <c r="G193" i="2" l="1"/>
  <c r="G192" i="2"/>
  <c r="G188" i="2"/>
  <c r="G189" i="2"/>
  <c r="G190" i="2"/>
  <c r="G191" i="2"/>
  <c r="G194" i="2"/>
  <c r="G181" i="2" l="1"/>
  <c r="G182" i="2"/>
  <c r="G185" i="2"/>
  <c r="G71" i="2" l="1"/>
  <c r="G58" i="2"/>
  <c r="G36" i="2"/>
  <c r="G35" i="2"/>
  <c r="G25" i="2"/>
  <c r="G40" i="2"/>
  <c r="G45" i="2"/>
  <c r="G32" i="2"/>
  <c r="G116" i="2"/>
  <c r="G108" i="2"/>
  <c r="G39" i="2"/>
  <c r="G21" i="2"/>
  <c r="G143" i="2"/>
  <c r="G144" i="2"/>
  <c r="G145" i="2"/>
  <c r="G146" i="2"/>
  <c r="G147" i="2"/>
  <c r="G148" i="2"/>
  <c r="G149" i="2"/>
  <c r="E150" i="2"/>
  <c r="G150" i="2" s="1"/>
  <c r="E151" i="2"/>
  <c r="G151" i="2" s="1"/>
  <c r="E152" i="2"/>
  <c r="G152" i="2" s="1"/>
  <c r="G153" i="2"/>
  <c r="G154" i="2"/>
  <c r="G155" i="2"/>
  <c r="G156" i="2"/>
  <c r="G157" i="2"/>
  <c r="G158" i="2"/>
  <c r="G159" i="2"/>
  <c r="G160" i="2"/>
  <c r="G161" i="2"/>
  <c r="E162" i="2"/>
  <c r="G162" i="2" s="1"/>
  <c r="E163" i="2"/>
  <c r="G163" i="2" s="1"/>
  <c r="E164" i="2"/>
  <c r="G164" i="2" s="1"/>
  <c r="G165" i="2"/>
  <c r="G166" i="2"/>
  <c r="G167" i="2"/>
  <c r="G168" i="2"/>
  <c r="G169" i="2"/>
  <c r="G170" i="2"/>
  <c r="G171" i="2"/>
  <c r="G172" i="2"/>
  <c r="E173" i="2"/>
  <c r="G173" i="2" s="1"/>
  <c r="E174" i="2"/>
  <c r="G174" i="2" s="1"/>
  <c r="G175" i="2"/>
  <c r="G176" i="2"/>
  <c r="G177" i="2"/>
  <c r="G178" i="2"/>
  <c r="G179" i="2"/>
  <c r="G180" i="2"/>
  <c r="E183" i="2"/>
  <c r="G183" i="2" s="1"/>
  <c r="E184" i="2"/>
  <c r="G184" i="2" s="1"/>
  <c r="E186" i="2"/>
  <c r="G186" i="2" s="1"/>
  <c r="E187" i="2"/>
  <c r="G187" i="2" s="1"/>
  <c r="G115" i="2"/>
  <c r="G14" i="2"/>
  <c r="G15" i="2"/>
  <c r="G16" i="2"/>
  <c r="G17" i="2"/>
  <c r="G18" i="2"/>
  <c r="G19" i="2"/>
  <c r="G20" i="2"/>
  <c r="G22" i="2"/>
  <c r="G23" i="2"/>
  <c r="G24" i="2"/>
  <c r="G26" i="2"/>
  <c r="G27" i="2"/>
  <c r="G28" i="2"/>
  <c r="G29" i="2"/>
  <c r="G30" i="2"/>
  <c r="G31" i="2"/>
  <c r="G33" i="2"/>
  <c r="G34" i="2"/>
  <c r="G37" i="2"/>
  <c r="G38" i="2"/>
  <c r="G41" i="2"/>
  <c r="G42" i="2"/>
  <c r="G43" i="2"/>
  <c r="G44" i="2"/>
  <c r="G46" i="2"/>
  <c r="G47" i="2"/>
  <c r="G48" i="2"/>
  <c r="G49" i="2"/>
  <c r="G50" i="2"/>
  <c r="G51" i="2"/>
  <c r="G52" i="2"/>
  <c r="G53" i="2"/>
  <c r="G54" i="2"/>
  <c r="G55" i="2"/>
  <c r="G57" i="2"/>
  <c r="G59" i="2"/>
  <c r="G60" i="2"/>
  <c r="G61" i="2"/>
  <c r="G62" i="2"/>
  <c r="G63" i="2"/>
  <c r="G64" i="2"/>
  <c r="G65" i="2"/>
  <c r="G66" i="2"/>
  <c r="G67" i="2"/>
  <c r="G68" i="2"/>
  <c r="G69" i="2"/>
  <c r="G70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9" i="2"/>
  <c r="G110" i="2"/>
  <c r="G111" i="2"/>
  <c r="G112" i="2"/>
  <c r="G113" i="2"/>
  <c r="G114" i="2"/>
  <c r="G13" i="2"/>
  <c r="G196" i="2" l="1"/>
</calcChain>
</file>

<file path=xl/sharedStrings.xml><?xml version="1.0" encoding="utf-8"?>
<sst xmlns="http://schemas.openxmlformats.org/spreadsheetml/2006/main" count="516" uniqueCount="285">
  <si>
    <t>Unidad Técnica Ejecutora de Titulación de Terrenos del Estado</t>
  </si>
  <si>
    <t>Departamento Administrativo y Financiero</t>
  </si>
  <si>
    <t>Inventario de Almacén Bienes de Consumo</t>
  </si>
  <si>
    <t>DESCRIPCIÓN</t>
  </si>
  <si>
    <t>FECHA ENTRADA</t>
  </si>
  <si>
    <t>EXISTENCIA</t>
  </si>
  <si>
    <t>UNIDAD DE MEDIDA</t>
  </si>
  <si>
    <t>PRECIO UNITARIO</t>
  </si>
  <si>
    <t>MONTO TOTAL</t>
  </si>
  <si>
    <t>UNIDADES</t>
  </si>
  <si>
    <t xml:space="preserve">GEL MANITA LIMPIA </t>
  </si>
  <si>
    <t>SERVILLETAS RETANGULAR DE 500</t>
  </si>
  <si>
    <t>ESCOBILLA PARA LIMPIAR INODORO</t>
  </si>
  <si>
    <t>FUNDAS PARA ZAFACONES BAÑO 24X30, 15 GALONES</t>
  </si>
  <si>
    <t>ESPONJA PARA FREGAR</t>
  </si>
  <si>
    <t xml:space="preserve">BORRADORES PARA PIZARRA BLANCA (MÁGICA) </t>
  </si>
  <si>
    <t>CARPETAS  BLANCA DE 3 ARGOLLAS DE 1"</t>
  </si>
  <si>
    <t>CINTA ADHESIVA DE EMPAQUE</t>
  </si>
  <si>
    <t>CLIPS BILLETROS 19 MM</t>
  </si>
  <si>
    <t>FOLDERS 8 ½ X 14</t>
  </si>
  <si>
    <t>FOLDERS 8 ½ X11 100/1</t>
  </si>
  <si>
    <t>LIBRETAS RAYADAS 5 X 8 AMARILLAS 50 PÁG/1</t>
  </si>
  <si>
    <t>LIBRETAS RAYADAS 5 X 8 BLANCAS 50 PÁG/1</t>
  </si>
  <si>
    <t>LIBRETAS RAYADAS 8 1/2 X 11 AMARILLA</t>
  </si>
  <si>
    <t>LIBRETAS RAYADAS 8 1/2 X 11 BLANCO</t>
  </si>
  <si>
    <t>MARCADOR PARA PIZARRA BLANCA (MÁGICA) COLOR ROJO</t>
  </si>
  <si>
    <t>MARCADOR PARA PIZARRA BLANCA (MÁGICA) COLOR VERDE</t>
  </si>
  <si>
    <t>MARCADOR PERMANENTE COLOR VERDE</t>
  </si>
  <si>
    <t>MARCADOR PERMANENTE COLOR NARANJA</t>
  </si>
  <si>
    <t>PENDAFLEX 8.5 X 11</t>
  </si>
  <si>
    <t>PENDAFLEX 8.5 X 14 CAJA DE 25X10</t>
  </si>
  <si>
    <t>TABLA PARA SUJETAR PAPEL DE MADERA 81/2*11</t>
  </si>
  <si>
    <t>CAJITAS DE GRAPAS 1000 PZA 23/13  (GRAPAS GRANDES)</t>
  </si>
  <si>
    <t>CARPETAS BLANCAS DE 3 ARGOLLAS DE 5"</t>
  </si>
  <si>
    <t>CARPETAS BLANCAS DE 3 ARGOLLAS DE 2"</t>
  </si>
  <si>
    <t>PERFORADORAS DE PAPEL DE 2 HOYOS</t>
  </si>
  <si>
    <t>PERFORADORAS DE PAPEL DE 3 HOYOS</t>
  </si>
  <si>
    <t>CINTA ADHESIVA INVISIBLE 36 YARDAS 3/4 P/DISPENSAD</t>
  </si>
  <si>
    <t>CLIPS BILLETROS 25 MM</t>
  </si>
  <si>
    <t>CLIPS BILLETROS 32 MM CAJITA 12/1</t>
  </si>
  <si>
    <t>GOMAS DE BORRAS</t>
  </si>
  <si>
    <t>NOTAS ADHESIVAS 3X3</t>
  </si>
  <si>
    <t>PAPEL 11 X 17 PAPEL BOND</t>
  </si>
  <si>
    <t>SACAGRAPAS</t>
  </si>
  <si>
    <t>BANDEJAS METÁLICAS</t>
  </si>
  <si>
    <t>GUANTES DE LIMPIEZA MULTIUSO</t>
  </si>
  <si>
    <t>SUAPERS FIBRA NO. 32</t>
  </si>
  <si>
    <t>CARPETAS  BLANCA DE 3 ARGOLLAS DE 3"</t>
  </si>
  <si>
    <t>María Sánchez</t>
  </si>
  <si>
    <t>Aprobado por</t>
  </si>
  <si>
    <t>Enc. Administrativo y Financiero</t>
  </si>
  <si>
    <t>Encargada de Contabilidad</t>
  </si>
  <si>
    <t>BOLIGRAFOS AZULES(CAJAS)</t>
  </si>
  <si>
    <t>CLIPS BILLETROS 51 MM</t>
  </si>
  <si>
    <t>CLIPS PEQUEÑOS 33 MM 100/1</t>
  </si>
  <si>
    <t>CLIPS GRANDE #50 CLIP DE ZINC 100/1</t>
  </si>
  <si>
    <t>GOMITAS - CAJAS INDIVIDUALES DE BANDITAS #18</t>
  </si>
  <si>
    <t>CORRECTOR LÍQUIDO BLANCO C/ APLICADOR DE ESCOBILLA</t>
  </si>
  <si>
    <t>CORRECTOR LÍQUIDO BLANCO C/ TIPO LAPIZ</t>
  </si>
  <si>
    <t>MARCADOR PARA PIZARRA BLANCA (MÁGICA) COLOR AZUL</t>
  </si>
  <si>
    <t>NOTAS ADHESIVAS 3X2 6/1</t>
  </si>
  <si>
    <t>NOTAS ADHESIVAS 3X5</t>
  </si>
  <si>
    <t>PILAS ALCALINAS AA, BLISTER 4/1</t>
  </si>
  <si>
    <t>PORTA LÁPICES EN METAL MALLA METÁLICA</t>
  </si>
  <si>
    <t>RESALTADOR COLOR AMARILLO</t>
  </si>
  <si>
    <t>RESALTADOR COLOR AZUL</t>
  </si>
  <si>
    <t>RESALTADOR COLOR NARANJA</t>
  </si>
  <si>
    <t>RESALTADOR COLOR ROSADO</t>
  </si>
  <si>
    <t>RESALTADOR COLOR VERDE</t>
  </si>
  <si>
    <t>SOBRE MANILA 9 X 12 TIMBRADOS FULL COLOR EN BOND 24</t>
  </si>
  <si>
    <t>TIJERAS DE OFICINA</t>
  </si>
  <si>
    <t>REGLAS</t>
  </si>
  <si>
    <t>MEMORIAS USB DE 32 GB</t>
  </si>
  <si>
    <t>MEMORIA 64 GB</t>
  </si>
  <si>
    <t xml:space="preserve">ROLLOS DE MAQUINAS SUMADORAS </t>
  </si>
  <si>
    <t>MEMORIA DE 128 GB</t>
  </si>
  <si>
    <t xml:space="preserve">REVISTELO DE METAL </t>
  </si>
  <si>
    <t>PIZZARRA BLANCA MAGNETICA MEDIDA 24X36</t>
  </si>
  <si>
    <t>AGENDAS 2023</t>
  </si>
  <si>
    <t>AMBIENTADORES CON FRAGANCIA</t>
  </si>
  <si>
    <t>CLORO</t>
  </si>
  <si>
    <t>JABON LIQUIDO DE MANOS</t>
  </si>
  <si>
    <t>FUNDAS PARA ZAFACONES BAÑO 18X22 (17X22), 4 GALONES</t>
  </si>
  <si>
    <t>FUNDAS PARA ZAFACONES PATIO/JARDIN 36X54, 55 GALONES</t>
  </si>
  <si>
    <t>JABON LIQUIDO PARA FREGAR</t>
  </si>
  <si>
    <t>LIMPIA CRISTALES</t>
  </si>
  <si>
    <t>PAPEL DE BAÑO 12/1</t>
  </si>
  <si>
    <t>PAPEL TOALLA EN ROLLO 6/1</t>
  </si>
  <si>
    <t>PAPEL TOALLA PRE-CORTADO COCINA</t>
  </si>
  <si>
    <t>PLATOS DESECHABLES 6''PAQ. 25/1 DE BIZCOCHO</t>
  </si>
  <si>
    <t>SPRAY DESINFECTANTE (LYSOL)</t>
  </si>
  <si>
    <t>VASOS CAFÉ #4</t>
  </si>
  <si>
    <t>VASOS #10</t>
  </si>
  <si>
    <t>JABON MULTIUSO NEUTRO</t>
  </si>
  <si>
    <t>VELONES AROMATICOS</t>
  </si>
  <si>
    <t>PAÑOS REUSABLES (LANILLA-TOALLA)</t>
  </si>
  <si>
    <t>PAÑUELOS FACIALES</t>
  </si>
  <si>
    <t xml:space="preserve">AZUCAR CREMA (FUNDAS DE 5 LIBRAS) </t>
  </si>
  <si>
    <t xml:space="preserve">AZUCAR BLANCA ESTILO TUBITO 2.5 GRS CAJA 500/1 </t>
  </si>
  <si>
    <t xml:space="preserve">BOLSITAS DE TE DE MANZANILLA (CAJITAS 25/1) </t>
  </si>
  <si>
    <t xml:space="preserve">BOLSITAS DE TE LIMÓN Y JENGIBRE (CAJITAS 25/1) </t>
  </si>
  <si>
    <t>CAFÉ TOSTADO MOLIDO (1 LB)</t>
  </si>
  <si>
    <t xml:space="preserve">CREMA EN POLVO PARA CAFE NO LACTEA (COFFE CREAMER) 2 LB 3.3 OZ </t>
  </si>
  <si>
    <t xml:space="preserve">MEZCLA DE TÉ FRÍO EN POLVO  SABOR LIMÓN 5 LB 7.9 OZ </t>
  </si>
  <si>
    <t>9</t>
  </si>
  <si>
    <t>95</t>
  </si>
  <si>
    <t>19</t>
  </si>
  <si>
    <t>18</t>
  </si>
  <si>
    <t>100</t>
  </si>
  <si>
    <t>46</t>
  </si>
  <si>
    <t>10</t>
  </si>
  <si>
    <t>11</t>
  </si>
  <si>
    <t>12</t>
  </si>
  <si>
    <t>5</t>
  </si>
  <si>
    <t>24</t>
  </si>
  <si>
    <t>Mildred  Rodriguez</t>
  </si>
  <si>
    <t>RESMA</t>
  </si>
  <si>
    <t xml:space="preserve">TONNER HP 30A (CF230A) </t>
  </si>
  <si>
    <t>TONER HP 32A DRUM KIT NEGRO (CF232A)</t>
  </si>
  <si>
    <t>TONNER HP 508A (CF360A) BLACK</t>
  </si>
  <si>
    <t>TONNER HP 508A (CF361A) CYAN</t>
  </si>
  <si>
    <t>TONNER HP 508A (CF362A) YELLOW</t>
  </si>
  <si>
    <t>TONNER HP 508A (CF363A) MAGENTA</t>
  </si>
  <si>
    <t>TONNER HP LASER JET 410A NEGRO (CF410A)</t>
  </si>
  <si>
    <t>TONNER HP LASER JET 410A CYAN (CF411A)</t>
  </si>
  <si>
    <t>TONNER HP LASER JET 410A YELLOW (CF412A)</t>
  </si>
  <si>
    <t>TONNER HP LASER JET 410A MAGENTA (CF413A)</t>
  </si>
  <si>
    <t>TONNER HP 131A-CF210A NEGRO</t>
  </si>
  <si>
    <t>TONNER HP 131A-CF211A CYAN</t>
  </si>
  <si>
    <t>TONNER HP 131A-CF212A YELLOW</t>
  </si>
  <si>
    <t>TONNER HP 131A-CF213A MAGENTA</t>
  </si>
  <si>
    <t>TONNER HP 414A BLACK (W2020A)</t>
  </si>
  <si>
    <t>TONNER HP 414A CYAN (W2021A)</t>
  </si>
  <si>
    <t>TONNER HP 414A YELLOW (W2022A)</t>
  </si>
  <si>
    <t>TONNER HP 414A MAGENTA (W2023A)</t>
  </si>
  <si>
    <t>TONNER HP 89A (CF289A) NEGRO</t>
  </si>
  <si>
    <t>CARTUCHO HP 727 CYAN (B3P19A)</t>
  </si>
  <si>
    <t>CARTUCHO HP 727 MAGENTA (B3P20A)</t>
  </si>
  <si>
    <t>CARTUCHO HP 727 YELLOW (B3P21A)</t>
  </si>
  <si>
    <t>CARTUCHO HP 727 MATTE BLACK (B3P22A)</t>
  </si>
  <si>
    <t>CARTUCHO HP 727 BLACK FOR DESIGNJET T920 (B3P23A)</t>
  </si>
  <si>
    <t>TONNER HP 80A- CF280A NEGRO 2,700 PAGINAS</t>
  </si>
  <si>
    <t>CARTUCHO HP 727 130ML CYAN FOR DESIGNJET T920 (B3P19A)</t>
  </si>
  <si>
    <t>CARTUCHO HP 727 130ML MAGENTA FOR DESIGNJET T920 (B3P20A)</t>
  </si>
  <si>
    <t>CARTUCHO HP 727 130ML YELLOW FOR DESIGNJET T920 (B3P21A)</t>
  </si>
  <si>
    <t>CARTUCHO HP 727 130ML MATTE BLACK FOR DESIGNJET T920 (B3P22A)</t>
  </si>
  <si>
    <t>CARTUCHO HP 727 130ML  PHOTO BLACK FOR DESIGNJET T920 (B3P23A)</t>
  </si>
  <si>
    <t>CARTUCHO HP 727 130ML GRAY FOR DESIGNJET T920 (B3P24A)</t>
  </si>
  <si>
    <t>TONNER TOSHIBA T-3008U BLACK CARTRIDGE</t>
  </si>
  <si>
    <t>TONNER RICOH MP 4500/8045E/LD345 TONNER NEGRO</t>
  </si>
  <si>
    <t>TONNER CANON GPR-38 NEGRO (3766B003)</t>
  </si>
  <si>
    <t>TONNER HP 508A (CF360A)- BLACK - FOR LASERJET</t>
  </si>
  <si>
    <t>TONNER HP 508A (CF361A) CYAN PARA LASERJET M552/M553</t>
  </si>
  <si>
    <t>TONNER HP 508A (CF362A) YELLOW PARA LASERJET M552/M553</t>
  </si>
  <si>
    <t>TONNER HP 508A (CF363A) MAGENTA PARA LASERJET M552/M553</t>
  </si>
  <si>
    <t>TONNER HP 131A-CF210A NEGRO FOR LASER JET</t>
  </si>
  <si>
    <t>TONNER HP 131A-CF211A CYAN  FOR LASER JET</t>
  </si>
  <si>
    <t>TONNER HP 80A - CF280A NEGRO</t>
  </si>
  <si>
    <t>NO.</t>
  </si>
  <si>
    <t>José Mañón Mañón</t>
  </si>
  <si>
    <t xml:space="preserve">CERAS PARA CONTAR </t>
  </si>
  <si>
    <t>109</t>
  </si>
  <si>
    <t>59</t>
  </si>
  <si>
    <t>76</t>
  </si>
  <si>
    <t>SEPARADORES DE PAPEL/CARPETA 3 HOYOS 8 1/2*11 CON LETRAS</t>
  </si>
  <si>
    <t>LAMINAS PARA PLASTIFICAR 8 1/2*11</t>
  </si>
  <si>
    <t>LAPICES DE MADERA 12/1</t>
  </si>
  <si>
    <t>25</t>
  </si>
  <si>
    <t>72</t>
  </si>
  <si>
    <t>6</t>
  </si>
  <si>
    <t>14</t>
  </si>
  <si>
    <t>8</t>
  </si>
  <si>
    <t xml:space="preserve">ZAFACON PARA COCINA DE 20 GALONES CON TAPA </t>
  </si>
  <si>
    <t>FARDOS DE BOTELLAS DE AGUA (20 BOTELLA/FARDO)</t>
  </si>
  <si>
    <t>1</t>
  </si>
  <si>
    <t>136</t>
  </si>
  <si>
    <t>LIBRO RECORD DE 500 PAGINAS FOLIADO</t>
  </si>
  <si>
    <t>3</t>
  </si>
  <si>
    <t>22</t>
  </si>
  <si>
    <t>58</t>
  </si>
  <si>
    <t>56</t>
  </si>
  <si>
    <t>112</t>
  </si>
  <si>
    <t>CLIPS BILLETROS 15 MM</t>
  </si>
  <si>
    <t>FOLDERS PORTITION ROJO  8 ½ X11</t>
  </si>
  <si>
    <t>520</t>
  </si>
  <si>
    <t>PAPEL TIMBRESBOND ROLLOS DE 36" PARA PLOTTER 4/1</t>
  </si>
  <si>
    <t>SOBRE BLANCO 10*13 CON DISEÑO INSTITUCIONAL</t>
  </si>
  <si>
    <t>CAJAS</t>
  </si>
  <si>
    <r>
      <t>BANDERITAS  PARA FIRMAS (PLÁSTICAS)</t>
    </r>
    <r>
      <rPr>
        <sz val="12"/>
        <rFont val="Tahoma"/>
        <family val="2"/>
      </rPr>
      <t xml:space="preserve"> (PESTAÑITAS)</t>
    </r>
  </si>
  <si>
    <t>AL 30 de junio 2023</t>
  </si>
  <si>
    <t>TONER HP 58A (CF258A)</t>
  </si>
  <si>
    <t>TONER HP 212A (W2120A) NEGRO</t>
  </si>
  <si>
    <t>TONER HP 212A (W2121A) CYAN</t>
  </si>
  <si>
    <t>TONER HP 212A (W2122A) AMARILLO</t>
  </si>
  <si>
    <t>TONER HP 212A (W2123A) MAGENTA</t>
  </si>
  <si>
    <t>TONER HP 147A (W1470A) NEGRO</t>
  </si>
  <si>
    <t>TONER HP NEGRO (CF287A)</t>
  </si>
  <si>
    <t>CARTUCHO HP 727 130ML MATTE BLACK FOR DESIGNJET T929</t>
  </si>
  <si>
    <t>158</t>
  </si>
  <si>
    <t>41</t>
  </si>
  <si>
    <t>97</t>
  </si>
  <si>
    <t>63</t>
  </si>
  <si>
    <t>82</t>
  </si>
  <si>
    <t>15</t>
  </si>
  <si>
    <t>2</t>
  </si>
  <si>
    <t>39</t>
  </si>
  <si>
    <t>62</t>
  </si>
  <si>
    <t>21</t>
  </si>
  <si>
    <t>75</t>
  </si>
  <si>
    <t>287</t>
  </si>
  <si>
    <t>195</t>
  </si>
  <si>
    <t>302</t>
  </si>
  <si>
    <t>5254</t>
  </si>
  <si>
    <t>81</t>
  </si>
  <si>
    <t>245</t>
  </si>
  <si>
    <t>492</t>
  </si>
  <si>
    <t>137</t>
  </si>
  <si>
    <t>133</t>
  </si>
  <si>
    <t>48</t>
  </si>
  <si>
    <t>35</t>
  </si>
  <si>
    <t>298</t>
  </si>
  <si>
    <t>172</t>
  </si>
  <si>
    <t>410</t>
  </si>
  <si>
    <t>470</t>
  </si>
  <si>
    <t>PAPEL 11 X 11 PAPEL BOND</t>
  </si>
  <si>
    <t>778</t>
  </si>
  <si>
    <t>13</t>
  </si>
  <si>
    <t>4633</t>
  </si>
  <si>
    <t>66</t>
  </si>
  <si>
    <t>1050</t>
  </si>
  <si>
    <t>228</t>
  </si>
  <si>
    <t>4</t>
  </si>
  <si>
    <t>91</t>
  </si>
  <si>
    <t>23190</t>
  </si>
  <si>
    <t>1567</t>
  </si>
  <si>
    <t>124</t>
  </si>
  <si>
    <t>152</t>
  </si>
  <si>
    <t>26</t>
  </si>
  <si>
    <t>64</t>
  </si>
  <si>
    <t>475</t>
  </si>
  <si>
    <t>2027</t>
  </si>
  <si>
    <t>1170</t>
  </si>
  <si>
    <t>96</t>
  </si>
  <si>
    <t>816</t>
  </si>
  <si>
    <t>214</t>
  </si>
  <si>
    <t>7</t>
  </si>
  <si>
    <t>130</t>
  </si>
  <si>
    <t>268</t>
  </si>
  <si>
    <t>3338</t>
  </si>
  <si>
    <t>32</t>
  </si>
  <si>
    <t>396</t>
  </si>
  <si>
    <t>TENEDORES</t>
  </si>
  <si>
    <t>36</t>
  </si>
  <si>
    <t>CUCHARAS</t>
  </si>
  <si>
    <t>BANDEJAS RECTANGULARES</t>
  </si>
  <si>
    <t xml:space="preserve">BANDEJAS REDONDAS </t>
  </si>
  <si>
    <t>TAZA PARA CAFÉ</t>
  </si>
  <si>
    <t>OLLA CON TAPAS DE 26 CM</t>
  </si>
  <si>
    <t xml:space="preserve">PLATOS DE ENSALADAS Y/O POSTRE </t>
  </si>
  <si>
    <t>PUERTA CUBIERTOS CON TAPAS</t>
  </si>
  <si>
    <t>CUCHILLO MULTIUSO</t>
  </si>
  <si>
    <t>CUCHILLO PLANO</t>
  </si>
  <si>
    <t>AZUCARERA</t>
  </si>
  <si>
    <t xml:space="preserve">PLATOS HONDOS </t>
  </si>
  <si>
    <t>TAZON PARA SOPAS</t>
  </si>
  <si>
    <t>BOMBONERA</t>
  </si>
  <si>
    <t>PAÑUELOS PARA BANDEJAS</t>
  </si>
  <si>
    <t>AROS PARA SERVILLETAS DE TELA</t>
  </si>
  <si>
    <t>PORTA PAPEL DE  MANO</t>
  </si>
  <si>
    <t>GRAPADORASDE ALTO RENDIMIENTO</t>
  </si>
  <si>
    <t>JARRONES PLASTICOS CON TAPAS</t>
  </si>
  <si>
    <t>VASOS DE CRISTAL TRANSPARENTE</t>
  </si>
  <si>
    <t>47</t>
  </si>
  <si>
    <t>776</t>
  </si>
  <si>
    <t>CUCHILLO DE CUBERTERIA</t>
  </si>
  <si>
    <t>THELMO DE CAFÉ 1.9 LT</t>
  </si>
  <si>
    <t>54</t>
  </si>
  <si>
    <t>ALMOHADAS</t>
  </si>
  <si>
    <t xml:space="preserve">DISPENSADOR DE VASOS CONICOS </t>
  </si>
  <si>
    <t>EXPRIMIDOR E LIMON GRANDE</t>
  </si>
  <si>
    <t>CONTENEDOR HERMETICO PARA CAFÉ</t>
  </si>
  <si>
    <t>CUCHILLO DE SIERRA</t>
  </si>
  <si>
    <t>Revisado por</t>
  </si>
  <si>
    <t>Encargada  Financiera</t>
  </si>
  <si>
    <t>TOTAL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</si>
</sst>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[Red]#,##0.00"/>
    <numFmt numFmtId="165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sz val="12"/>
      <color theme="1"/>
      <name val="Tahoma"/>
      <family val="2"/>
    </font>
    <font>
      <sz val="12"/>
      <color rgb="FF000000"/>
      <name val="Tahoma"/>
      <family val="2"/>
    </font>
    <font>
      <sz val="12"/>
      <name val="Tahoma"/>
      <family val="2"/>
    </font>
    <font>
      <u/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6"/>
      <color theme="0"/>
      <name val="Tahoma"/>
      <family val="2"/>
    </font>
    <font>
      <b/>
      <sz val="18"/>
      <color rgb="FF0070C0"/>
      <name val="Tahoma"/>
      <family val="2"/>
    </font>
    <font>
      <b/>
      <sz val="14"/>
      <color theme="1"/>
      <name val="Tahoma"/>
      <family val="2"/>
    </font>
    <font>
      <b/>
      <sz val="1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vertical="center"/>
    </xf>
    <xf numFmtId="164" fontId="2" fillId="2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3" borderId="7" xfId="0" applyFont="1" applyFill="1" applyBorder="1" applyAlignment="1">
      <alignment horizontal="center" vertical="center" wrapText="1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164" fontId="5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 wrapText="1"/>
    </xf>
    <xf numFmtId="0" fontId="8" fillId="2" borderId="1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165" fontId="5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right" vertical="center"/>
    </xf>
    <xf numFmtId="164" fontId="5" fillId="2" borderId="12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165" fontId="5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right" vertical="center"/>
    </xf>
    <xf numFmtId="164" fontId="5" fillId="2" borderId="10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vertical="center" wrapText="1"/>
    </xf>
    <xf numFmtId="165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right" vertical="center"/>
    </xf>
    <xf numFmtId="164" fontId="5" fillId="2" borderId="14" xfId="0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vertical="center" wrapText="1"/>
    </xf>
    <xf numFmtId="165" fontId="5" fillId="2" borderId="17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horizontal="center" vertical="center" wrapText="1"/>
    </xf>
    <xf numFmtId="43" fontId="10" fillId="3" borderId="21" xfId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vertical="center" wrapText="1"/>
    </xf>
    <xf numFmtId="165" fontId="5" fillId="2" borderId="22" xfId="0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4" fontId="5" fillId="2" borderId="20" xfId="0" applyNumberFormat="1" applyFont="1" applyFill="1" applyBorder="1" applyAlignment="1">
      <alignment horizontal="right" vertical="center"/>
    </xf>
    <xf numFmtId="164" fontId="5" fillId="2" borderId="23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10" fillId="3" borderId="19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118034</xdr:colOff>
      <xdr:row>1</xdr:row>
      <xdr:rowOff>44824</xdr:rowOff>
    </xdr:from>
    <xdr:to>
      <xdr:col>1</xdr:col>
      <xdr:colOff>1602440</xdr:colOff>
      <xdr:row>6</xdr:row>
      <xdr:rowOff>89647</xdr:rowOff>
    </xdr:to>
    <xdr:pic>
      <xdr:nvPicPr>
        <xdr:cNvPr id="2" name="Picture 1" descr="Screen Clipping">
          <a:extLst>
            <a:ext uri="{FF2B5EF4-FFF2-40B4-BE49-F238E27FC236}">
              <a16:creationId xmlns:a16="http://schemas.microsoft.com/office/drawing/2014/main" id="{C85DF11D-4094-4D69-8C14-A175AFE7AB3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034" y="224118"/>
          <a:ext cx="1966259" cy="941294"/>
        </a:xfrm>
        <a:prstGeom prst="rect">
          <a:avLst/>
        </a:prstGeom>
      </xdr:spPr>
    </xdr:pic>
    <xdr:clientData/>
  </xdr:twoCellAnchor>
  <xdr:twoCellAnchor editAs="oneCell">
    <xdr:from>
      <xdr:col>6</xdr:col>
      <xdr:colOff>582706</xdr:colOff>
      <xdr:row>0</xdr:row>
      <xdr:rowOff>112059</xdr:rowOff>
    </xdr:from>
    <xdr:to>
      <xdr:col>6</xdr:col>
      <xdr:colOff>2129118</xdr:colOff>
      <xdr:row>7</xdr:row>
      <xdr:rowOff>13451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7EC3FA1-C498-4199-9461-85813DBF5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2882" y="112059"/>
          <a:ext cx="1546412" cy="11564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a%20sanchez\OneDrive%20-%20Ministerio%20de%20la%20Presidencia\Escritorio\GLENY%20%20INVENTARIO%20DE%20DICIEMBRE%20DEL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VENTARIO DICIEMBRE"/>
      <sheetName val="TONNER DICIEMBRE"/>
      <sheetName val="NO VA"/>
      <sheetName val="PRUEBA TONNER"/>
    </sheetNames>
    <sheetDataSet>
      <sheetData sheetId="0" refreshError="1"/>
      <sheetData sheetId="1" refreshError="1">
        <row r="6">
          <cell r="L6">
            <v>300</v>
          </cell>
        </row>
        <row r="13">
          <cell r="L13">
            <v>60</v>
          </cell>
          <cell r="AI13"/>
        </row>
        <row r="14">
          <cell r="L14">
            <v>60</v>
          </cell>
          <cell r="AI14"/>
        </row>
        <row r="15">
          <cell r="L15">
            <v>30</v>
          </cell>
          <cell r="AI15"/>
        </row>
        <row r="25">
          <cell r="L25">
            <v>15</v>
          </cell>
          <cell r="AI25"/>
        </row>
        <row r="26">
          <cell r="L26">
            <v>16</v>
          </cell>
          <cell r="AI26"/>
        </row>
        <row r="27">
          <cell r="L27">
            <v>5</v>
          </cell>
          <cell r="AI27"/>
        </row>
        <row r="37">
          <cell r="L37">
            <v>80</v>
          </cell>
          <cell r="AI37"/>
        </row>
        <row r="38">
          <cell r="L38">
            <v>150</v>
          </cell>
          <cell r="AI38"/>
        </row>
        <row r="48">
          <cell r="L48">
            <v>20</v>
          </cell>
          <cell r="AI48">
            <v>1</v>
          </cell>
        </row>
        <row r="49">
          <cell r="L49">
            <v>50</v>
          </cell>
          <cell r="AI49">
            <v>1</v>
          </cell>
        </row>
        <row r="51">
          <cell r="L51">
            <v>2</v>
          </cell>
          <cell r="AI51">
            <v>1</v>
          </cell>
        </row>
        <row r="52">
          <cell r="L52">
            <v>15</v>
          </cell>
          <cell r="AI52"/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F699D-307B-41EB-806D-742682A44472}">
  <sheetPr>
    <pageSetUpPr fitToPage="1"/>
  </sheetPr>
  <dimension ref="A1:S215"/>
  <sheetViews>
    <sheetView showGridLines="0" tabSelected="1" view="pageBreakPreview" zoomScale="85" zoomScaleNormal="140" zoomScaleSheetLayoutView="85" workbookViewId="0">
      <selection activeCell="G53" sqref="A1:G53"/>
    </sheetView>
  </sheetViews>
  <sheetFormatPr baseColWidth="10" defaultColWidth="8.7109375" defaultRowHeight="14.25" x14ac:dyDescent="0.25"/>
  <cols>
    <col min="1" max="1" width="7.28515625" style="1" customWidth="1"/>
    <col min="2" max="2" width="50.42578125" style="11" customWidth="1"/>
    <col min="3" max="3" width="21.5703125" style="3" customWidth="1"/>
    <col min="4" max="4" width="22.5703125" style="2" customWidth="1"/>
    <col min="5" max="5" width="17.85546875" style="3" customWidth="1"/>
    <col min="6" max="6" width="22.7109375" style="4" customWidth="1"/>
    <col min="7" max="7" width="32.7109375" style="4" customWidth="1"/>
    <col min="8" max="16384" width="8.7109375" style="5"/>
  </cols>
  <sheetData>
    <row r="1" spans="1:7" s="9" customFormat="1" x14ac:dyDescent="0.25">
      <c r="A1" s="1"/>
      <c r="B1" s="11"/>
      <c r="C1" s="3"/>
      <c r="D1" s="2"/>
      <c r="E1" s="3"/>
      <c r="F1" s="2"/>
      <c r="G1" s="2"/>
    </row>
    <row r="2" spans="1:7" s="9" customFormat="1" x14ac:dyDescent="0.25">
      <c r="A2" s="1"/>
      <c r="B2" s="11"/>
      <c r="C2" s="3"/>
      <c r="D2" s="2"/>
      <c r="E2" s="3"/>
      <c r="F2" s="2"/>
      <c r="G2" s="2"/>
    </row>
    <row r="3" spans="1:7" s="9" customFormat="1" x14ac:dyDescent="0.25">
      <c r="A3" s="1"/>
      <c r="B3" s="11"/>
      <c r="C3" s="3"/>
      <c r="D3" s="2"/>
      <c r="E3" s="3"/>
      <c r="F3" s="2"/>
      <c r="G3" s="2"/>
    </row>
    <row r="4" spans="1:7" s="9" customFormat="1" x14ac:dyDescent="0.25">
      <c r="A4" s="1"/>
      <c r="B4" s="11"/>
      <c r="C4" s="3"/>
      <c r="D4" s="2"/>
      <c r="E4" s="3"/>
      <c r="F4" s="2"/>
      <c r="G4" s="2"/>
    </row>
    <row r="5" spans="1:7" s="9" customFormat="1" x14ac:dyDescent="0.25">
      <c r="A5" s="1"/>
      <c r="B5" s="11"/>
      <c r="C5" s="3"/>
      <c r="D5" s="2"/>
      <c r="E5" s="3"/>
      <c r="F5" s="2"/>
      <c r="G5" s="2"/>
    </row>
    <row r="6" spans="1:7" s="9" customFormat="1" x14ac:dyDescent="0.25"/>
    <row r="7" spans="1:7" s="9" customFormat="1" x14ac:dyDescent="0.25"/>
    <row r="8" spans="1:7" s="9" customFormat="1" ht="22.5" x14ac:dyDescent="0.25">
      <c r="A8" s="59" t="s">
        <v>0</v>
      </c>
      <c r="B8" s="59"/>
      <c r="C8" s="59"/>
      <c r="D8" s="59"/>
      <c r="E8" s="59"/>
      <c r="F8" s="59"/>
      <c r="G8" s="59"/>
    </row>
    <row r="9" spans="1:7" s="9" customFormat="1" ht="18" x14ac:dyDescent="0.25">
      <c r="A9" s="60" t="s">
        <v>1</v>
      </c>
      <c r="B9" s="60"/>
      <c r="C9" s="60"/>
      <c r="D9" s="60"/>
      <c r="E9" s="60"/>
      <c r="F9" s="60"/>
      <c r="G9" s="60"/>
    </row>
    <row r="10" spans="1:7" s="9" customFormat="1" ht="29.25" customHeight="1" x14ac:dyDescent="0.25">
      <c r="A10" s="61" t="s">
        <v>2</v>
      </c>
      <c r="B10" s="61"/>
      <c r="C10" s="61"/>
      <c r="D10" s="61"/>
      <c r="E10" s="61"/>
      <c r="F10" s="61"/>
      <c r="G10" s="61"/>
    </row>
    <row r="11" spans="1:7" s="9" customFormat="1" ht="29.25" customHeight="1" thickBot="1" x14ac:dyDescent="0.3">
      <c r="A11" s="61" t="s">
        <v>189</v>
      </c>
      <c r="B11" s="61"/>
      <c r="C11" s="61"/>
      <c r="D11" s="61"/>
      <c r="E11" s="61"/>
      <c r="F11" s="61"/>
      <c r="G11" s="61"/>
    </row>
    <row r="12" spans="1:7" s="9" customFormat="1" ht="29.45" customHeight="1" x14ac:dyDescent="0.25">
      <c r="A12" s="50" t="s">
        <v>158</v>
      </c>
      <c r="B12" s="10" t="s">
        <v>3</v>
      </c>
      <c r="C12" s="6" t="s">
        <v>4</v>
      </c>
      <c r="D12" s="6" t="s">
        <v>6</v>
      </c>
      <c r="E12" s="6" t="s">
        <v>5</v>
      </c>
      <c r="F12" s="7" t="s">
        <v>7</v>
      </c>
      <c r="G12" s="8" t="s">
        <v>8</v>
      </c>
    </row>
    <row r="13" spans="1:7" s="9" customFormat="1" ht="26.25" customHeight="1" x14ac:dyDescent="0.25">
      <c r="A13" s="32">
        <v>1</v>
      </c>
      <c r="B13" s="33" t="s">
        <v>52</v>
      </c>
      <c r="C13" s="34">
        <v>44923</v>
      </c>
      <c r="D13" s="35" t="s">
        <v>9</v>
      </c>
      <c r="E13" s="36" t="s">
        <v>198</v>
      </c>
      <c r="F13" s="37">
        <v>89.7</v>
      </c>
      <c r="G13" s="38">
        <f>+E13*F13</f>
        <v>14172.6</v>
      </c>
    </row>
    <row r="14" spans="1:7" s="9" customFormat="1" ht="38.25" customHeight="1" x14ac:dyDescent="0.25">
      <c r="A14" s="12">
        <v>2</v>
      </c>
      <c r="B14" s="27" t="s">
        <v>15</v>
      </c>
      <c r="C14" s="26">
        <v>44788</v>
      </c>
      <c r="D14" s="28" t="s">
        <v>9</v>
      </c>
      <c r="E14" s="29" t="s">
        <v>177</v>
      </c>
      <c r="F14" s="30">
        <v>22</v>
      </c>
      <c r="G14" s="31">
        <f t="shared" ref="G14:G58" si="0">+E14*F14</f>
        <v>66</v>
      </c>
    </row>
    <row r="15" spans="1:7" s="9" customFormat="1" ht="39" customHeight="1" x14ac:dyDescent="0.25">
      <c r="A15" s="12">
        <v>3</v>
      </c>
      <c r="B15" s="27" t="s">
        <v>32</v>
      </c>
      <c r="C15" s="26">
        <v>44791</v>
      </c>
      <c r="D15" s="28" t="s">
        <v>9</v>
      </c>
      <c r="E15" s="29" t="s">
        <v>199</v>
      </c>
      <c r="F15" s="30">
        <v>59.4</v>
      </c>
      <c r="G15" s="31">
        <f t="shared" si="0"/>
        <v>2435.4</v>
      </c>
    </row>
    <row r="16" spans="1:7" s="9" customFormat="1" ht="26.25" customHeight="1" x14ac:dyDescent="0.25">
      <c r="A16" s="12">
        <v>4</v>
      </c>
      <c r="B16" s="27" t="s">
        <v>16</v>
      </c>
      <c r="C16" s="26">
        <v>44848</v>
      </c>
      <c r="D16" s="28" t="s">
        <v>9</v>
      </c>
      <c r="E16" s="29" t="s">
        <v>200</v>
      </c>
      <c r="F16" s="30">
        <v>164</v>
      </c>
      <c r="G16" s="31">
        <f t="shared" si="0"/>
        <v>15908</v>
      </c>
    </row>
    <row r="17" spans="1:7" s="9" customFormat="1" ht="26.25" customHeight="1" x14ac:dyDescent="0.25">
      <c r="A17" s="12">
        <v>5</v>
      </c>
      <c r="B17" s="27" t="s">
        <v>47</v>
      </c>
      <c r="C17" s="26">
        <v>44848</v>
      </c>
      <c r="D17" s="28" t="s">
        <v>9</v>
      </c>
      <c r="E17" s="29" t="s">
        <v>175</v>
      </c>
      <c r="F17" s="30">
        <v>260</v>
      </c>
      <c r="G17" s="31">
        <f t="shared" si="0"/>
        <v>35360</v>
      </c>
    </row>
    <row r="18" spans="1:7" s="9" customFormat="1" ht="26.25" customHeight="1" x14ac:dyDescent="0.25">
      <c r="A18" s="12">
        <v>9</v>
      </c>
      <c r="B18" s="27" t="s">
        <v>33</v>
      </c>
      <c r="C18" s="26">
        <v>44848</v>
      </c>
      <c r="D18" s="28" t="s">
        <v>9</v>
      </c>
      <c r="E18" s="29" t="s">
        <v>201</v>
      </c>
      <c r="F18" s="30">
        <v>675.2</v>
      </c>
      <c r="G18" s="31">
        <f t="shared" si="0"/>
        <v>42537.600000000006</v>
      </c>
    </row>
    <row r="19" spans="1:7" s="9" customFormat="1" ht="26.25" customHeight="1" x14ac:dyDescent="0.25">
      <c r="A19" s="12">
        <v>7</v>
      </c>
      <c r="B19" s="27" t="s">
        <v>34</v>
      </c>
      <c r="C19" s="26">
        <v>44848</v>
      </c>
      <c r="D19" s="28" t="s">
        <v>9</v>
      </c>
      <c r="E19" s="29" t="s">
        <v>202</v>
      </c>
      <c r="F19" s="30">
        <v>184</v>
      </c>
      <c r="G19" s="31">
        <f t="shared" si="0"/>
        <v>15088</v>
      </c>
    </row>
    <row r="20" spans="1:7" s="9" customFormat="1" ht="26.25" customHeight="1" x14ac:dyDescent="0.25">
      <c r="A20" s="12">
        <v>8</v>
      </c>
      <c r="B20" s="27" t="s">
        <v>17</v>
      </c>
      <c r="C20" s="26">
        <v>44848</v>
      </c>
      <c r="D20" s="28" t="s">
        <v>9</v>
      </c>
      <c r="E20" s="29" t="s">
        <v>163</v>
      </c>
      <c r="F20" s="30">
        <v>59</v>
      </c>
      <c r="G20" s="31">
        <f t="shared" si="0"/>
        <v>4484</v>
      </c>
    </row>
    <row r="21" spans="1:7" s="9" customFormat="1" ht="26.25" customHeight="1" x14ac:dyDescent="0.25">
      <c r="A21" s="12">
        <v>10</v>
      </c>
      <c r="B21" s="27" t="s">
        <v>160</v>
      </c>
      <c r="C21" s="26">
        <v>44918</v>
      </c>
      <c r="D21" s="28" t="s">
        <v>9</v>
      </c>
      <c r="E21" s="29" t="s">
        <v>203</v>
      </c>
      <c r="F21" s="30">
        <v>45.6</v>
      </c>
      <c r="G21" s="31">
        <f t="shared" si="0"/>
        <v>684</v>
      </c>
    </row>
    <row r="22" spans="1:7" s="9" customFormat="1" ht="26.25" customHeight="1" x14ac:dyDescent="0.25">
      <c r="A22" s="12">
        <v>11</v>
      </c>
      <c r="B22" s="27" t="s">
        <v>35</v>
      </c>
      <c r="C22" s="26">
        <v>44848</v>
      </c>
      <c r="D22" s="28" t="s">
        <v>9</v>
      </c>
      <c r="E22" s="29" t="s">
        <v>107</v>
      </c>
      <c r="F22" s="30">
        <v>308.27999999999997</v>
      </c>
      <c r="G22" s="31">
        <f t="shared" si="0"/>
        <v>5549.0399999999991</v>
      </c>
    </row>
    <row r="23" spans="1:7" s="9" customFormat="1" ht="26.25" customHeight="1" x14ac:dyDescent="0.25">
      <c r="A23" s="12">
        <v>12</v>
      </c>
      <c r="B23" s="27" t="s">
        <v>36</v>
      </c>
      <c r="C23" s="26">
        <v>44848</v>
      </c>
      <c r="D23" s="28" t="s">
        <v>9</v>
      </c>
      <c r="E23" s="29" t="s">
        <v>107</v>
      </c>
      <c r="F23" s="30">
        <v>365</v>
      </c>
      <c r="G23" s="31">
        <f t="shared" si="0"/>
        <v>6570</v>
      </c>
    </row>
    <row r="24" spans="1:7" s="9" customFormat="1" ht="26.25" customHeight="1" x14ac:dyDescent="0.25">
      <c r="A24" s="12">
        <v>13</v>
      </c>
      <c r="B24" s="27" t="s">
        <v>37</v>
      </c>
      <c r="C24" s="26">
        <v>44918</v>
      </c>
      <c r="D24" s="28" t="s">
        <v>9</v>
      </c>
      <c r="E24" s="29" t="s">
        <v>204</v>
      </c>
      <c r="F24" s="30">
        <v>58.91</v>
      </c>
      <c r="G24" s="31">
        <f t="shared" si="0"/>
        <v>117.82</v>
      </c>
    </row>
    <row r="25" spans="1:7" s="9" customFormat="1" ht="26.25" customHeight="1" x14ac:dyDescent="0.25">
      <c r="A25" s="12">
        <v>14</v>
      </c>
      <c r="B25" s="27" t="s">
        <v>182</v>
      </c>
      <c r="C25" s="26">
        <v>44918</v>
      </c>
      <c r="D25" s="28" t="s">
        <v>9</v>
      </c>
      <c r="E25" s="29" t="s">
        <v>205</v>
      </c>
      <c r="F25" s="30">
        <v>26.99</v>
      </c>
      <c r="G25" s="31">
        <f t="shared" ref="G25" si="1">+E25*F25</f>
        <v>1052.6099999999999</v>
      </c>
    </row>
    <row r="26" spans="1:7" s="9" customFormat="1" ht="26.25" customHeight="1" x14ac:dyDescent="0.25">
      <c r="A26" s="12">
        <v>15</v>
      </c>
      <c r="B26" s="27" t="s">
        <v>18</v>
      </c>
      <c r="C26" s="26">
        <v>44918</v>
      </c>
      <c r="D26" s="28" t="s">
        <v>9</v>
      </c>
      <c r="E26" s="29" t="s">
        <v>175</v>
      </c>
      <c r="F26" s="30">
        <v>26.99</v>
      </c>
      <c r="G26" s="31">
        <f t="shared" si="0"/>
        <v>3670.64</v>
      </c>
    </row>
    <row r="27" spans="1:7" s="9" customFormat="1" ht="26.25" customHeight="1" x14ac:dyDescent="0.25">
      <c r="A27" s="12">
        <v>16</v>
      </c>
      <c r="B27" s="27" t="s">
        <v>38</v>
      </c>
      <c r="C27" s="26">
        <v>44918</v>
      </c>
      <c r="D27" s="28" t="s">
        <v>9</v>
      </c>
      <c r="E27" s="29" t="s">
        <v>199</v>
      </c>
      <c r="F27" s="30">
        <v>45.9</v>
      </c>
      <c r="G27" s="31">
        <f t="shared" si="0"/>
        <v>1881.8999999999999</v>
      </c>
    </row>
    <row r="28" spans="1:7" s="9" customFormat="1" ht="24" customHeight="1" x14ac:dyDescent="0.25">
      <c r="A28" s="12">
        <v>17</v>
      </c>
      <c r="B28" s="27" t="s">
        <v>39</v>
      </c>
      <c r="C28" s="26">
        <v>44918</v>
      </c>
      <c r="D28" s="28" t="s">
        <v>9</v>
      </c>
      <c r="E28" s="29" t="s">
        <v>206</v>
      </c>
      <c r="F28" s="30">
        <v>14.58</v>
      </c>
      <c r="G28" s="31">
        <f t="shared" si="0"/>
        <v>903.96</v>
      </c>
    </row>
    <row r="29" spans="1:7" s="9" customFormat="1" ht="24" customHeight="1" x14ac:dyDescent="0.25">
      <c r="A29" s="12">
        <v>18</v>
      </c>
      <c r="B29" s="27" t="s">
        <v>53</v>
      </c>
      <c r="C29" s="26">
        <v>44918</v>
      </c>
      <c r="D29" s="28" t="s">
        <v>9</v>
      </c>
      <c r="E29" s="29" t="s">
        <v>174</v>
      </c>
      <c r="F29" s="30">
        <v>31</v>
      </c>
      <c r="G29" s="31">
        <f t="shared" si="0"/>
        <v>31</v>
      </c>
    </row>
    <row r="30" spans="1:7" s="9" customFormat="1" ht="24" customHeight="1" x14ac:dyDescent="0.25">
      <c r="A30" s="12">
        <v>19</v>
      </c>
      <c r="B30" s="27" t="s">
        <v>54</v>
      </c>
      <c r="C30" s="26">
        <v>44918</v>
      </c>
      <c r="D30" s="28" t="s">
        <v>9</v>
      </c>
      <c r="E30" s="29" t="s">
        <v>207</v>
      </c>
      <c r="F30" s="30">
        <v>14.58</v>
      </c>
      <c r="G30" s="31">
        <f t="shared" si="0"/>
        <v>306.18</v>
      </c>
    </row>
    <row r="31" spans="1:7" s="9" customFormat="1" ht="24" customHeight="1" x14ac:dyDescent="0.25">
      <c r="A31" s="12">
        <v>20</v>
      </c>
      <c r="B31" s="27" t="s">
        <v>55</v>
      </c>
      <c r="C31" s="26">
        <v>44848</v>
      </c>
      <c r="D31" s="28" t="s">
        <v>9</v>
      </c>
      <c r="E31" s="29" t="s">
        <v>208</v>
      </c>
      <c r="F31" s="30">
        <v>35.83</v>
      </c>
      <c r="G31" s="31">
        <f t="shared" si="0"/>
        <v>2687.25</v>
      </c>
    </row>
    <row r="32" spans="1:7" s="9" customFormat="1" ht="33" customHeight="1" x14ac:dyDescent="0.25">
      <c r="A32" s="12">
        <v>21</v>
      </c>
      <c r="B32" s="27" t="s">
        <v>164</v>
      </c>
      <c r="C32" s="26">
        <v>44687</v>
      </c>
      <c r="D32" s="28" t="s">
        <v>9</v>
      </c>
      <c r="E32" s="29" t="s">
        <v>209</v>
      </c>
      <c r="F32" s="30">
        <v>49</v>
      </c>
      <c r="G32" s="31">
        <f t="shared" si="0"/>
        <v>14063</v>
      </c>
    </row>
    <row r="33" spans="1:7" s="9" customFormat="1" ht="24" customHeight="1" x14ac:dyDescent="0.25">
      <c r="A33" s="12">
        <v>22</v>
      </c>
      <c r="B33" s="27" t="s">
        <v>19</v>
      </c>
      <c r="C33" s="26">
        <v>44830</v>
      </c>
      <c r="D33" s="28" t="s">
        <v>9</v>
      </c>
      <c r="E33" s="29" t="s">
        <v>211</v>
      </c>
      <c r="F33" s="30">
        <v>236</v>
      </c>
      <c r="G33" s="31">
        <f t="shared" si="0"/>
        <v>71272</v>
      </c>
    </row>
    <row r="34" spans="1:7" s="9" customFormat="1" ht="24" customHeight="1" x14ac:dyDescent="0.25">
      <c r="A34" s="12">
        <v>23</v>
      </c>
      <c r="B34" s="27" t="s">
        <v>20</v>
      </c>
      <c r="C34" s="26">
        <v>44788</v>
      </c>
      <c r="D34" s="28" t="s">
        <v>9</v>
      </c>
      <c r="E34" s="29" t="s">
        <v>212</v>
      </c>
      <c r="F34" s="30">
        <v>3.48</v>
      </c>
      <c r="G34" s="31">
        <f t="shared" si="0"/>
        <v>18283.919999999998</v>
      </c>
    </row>
    <row r="35" spans="1:7" s="9" customFormat="1" ht="24" customHeight="1" x14ac:dyDescent="0.25">
      <c r="A35" s="12">
        <v>24</v>
      </c>
      <c r="B35" s="27" t="s">
        <v>183</v>
      </c>
      <c r="C35" s="26">
        <v>44788</v>
      </c>
      <c r="D35" s="28" t="s">
        <v>9</v>
      </c>
      <c r="E35" s="29" t="s">
        <v>210</v>
      </c>
      <c r="F35" s="30">
        <v>3.48</v>
      </c>
      <c r="G35" s="31">
        <f t="shared" ref="G35:G36" si="2">+E35*F35</f>
        <v>678.6</v>
      </c>
    </row>
    <row r="36" spans="1:7" s="9" customFormat="1" ht="24" customHeight="1" x14ac:dyDescent="0.25">
      <c r="A36" s="12">
        <v>25</v>
      </c>
      <c r="B36" s="27" t="s">
        <v>269</v>
      </c>
      <c r="C36" s="26">
        <v>45002</v>
      </c>
      <c r="D36" s="28" t="s">
        <v>9</v>
      </c>
      <c r="E36" s="29" t="s">
        <v>214</v>
      </c>
      <c r="F36" s="30">
        <v>500</v>
      </c>
      <c r="G36" s="31">
        <f t="shared" si="2"/>
        <v>122500</v>
      </c>
    </row>
    <row r="37" spans="1:7" s="9" customFormat="1" ht="24" customHeight="1" x14ac:dyDescent="0.25">
      <c r="A37" s="12">
        <v>26</v>
      </c>
      <c r="B37" s="27" t="s">
        <v>40</v>
      </c>
      <c r="C37" s="26">
        <v>44848</v>
      </c>
      <c r="D37" s="28" t="s">
        <v>9</v>
      </c>
      <c r="E37" s="29" t="s">
        <v>162</v>
      </c>
      <c r="F37" s="30">
        <v>5.77</v>
      </c>
      <c r="G37" s="31">
        <f t="shared" si="0"/>
        <v>340.42999999999995</v>
      </c>
    </row>
    <row r="38" spans="1:7" s="9" customFormat="1" ht="24" customHeight="1" x14ac:dyDescent="0.25">
      <c r="A38" s="12">
        <v>27</v>
      </c>
      <c r="B38" s="27" t="s">
        <v>56</v>
      </c>
      <c r="C38" s="26">
        <v>44788</v>
      </c>
      <c r="D38" s="28" t="s">
        <v>9</v>
      </c>
      <c r="E38" s="29" t="s">
        <v>213</v>
      </c>
      <c r="F38" s="30">
        <v>29.15</v>
      </c>
      <c r="G38" s="31">
        <f t="shared" si="0"/>
        <v>2361.15</v>
      </c>
    </row>
    <row r="39" spans="1:7" s="9" customFormat="1" ht="24" customHeight="1" x14ac:dyDescent="0.25">
      <c r="A39" s="12">
        <v>29</v>
      </c>
      <c r="B39" s="27" t="s">
        <v>165</v>
      </c>
      <c r="C39" s="26">
        <v>45005</v>
      </c>
      <c r="D39" s="28" t="s">
        <v>187</v>
      </c>
      <c r="E39" s="29" t="s">
        <v>108</v>
      </c>
      <c r="F39" s="30">
        <v>679.18</v>
      </c>
      <c r="G39" s="31">
        <f t="shared" si="0"/>
        <v>67918</v>
      </c>
    </row>
    <row r="40" spans="1:7" s="9" customFormat="1" ht="24" customHeight="1" x14ac:dyDescent="0.25">
      <c r="A40" s="12">
        <v>30</v>
      </c>
      <c r="B40" s="27" t="s">
        <v>166</v>
      </c>
      <c r="C40" s="26">
        <v>45002</v>
      </c>
      <c r="D40" s="28" t="s">
        <v>9</v>
      </c>
      <c r="E40" s="29" t="s">
        <v>215</v>
      </c>
      <c r="F40" s="30">
        <v>3.75</v>
      </c>
      <c r="G40" s="31">
        <f>+E40*F40</f>
        <v>1845</v>
      </c>
    </row>
    <row r="41" spans="1:7" s="9" customFormat="1" ht="24" customHeight="1" x14ac:dyDescent="0.25">
      <c r="A41" s="12">
        <v>31</v>
      </c>
      <c r="B41" s="27" t="s">
        <v>21</v>
      </c>
      <c r="C41" s="26">
        <v>44788</v>
      </c>
      <c r="D41" s="28" t="s">
        <v>9</v>
      </c>
      <c r="E41" s="29" t="s">
        <v>161</v>
      </c>
      <c r="F41" s="30">
        <v>22.51</v>
      </c>
      <c r="G41" s="31">
        <f t="shared" si="0"/>
        <v>2453.59</v>
      </c>
    </row>
    <row r="42" spans="1:7" s="9" customFormat="1" ht="24" customHeight="1" x14ac:dyDescent="0.25">
      <c r="A42" s="12">
        <v>32</v>
      </c>
      <c r="B42" s="27" t="s">
        <v>22</v>
      </c>
      <c r="C42" s="26">
        <v>44788</v>
      </c>
      <c r="D42" s="28" t="s">
        <v>9</v>
      </c>
      <c r="E42" s="29" t="s">
        <v>216</v>
      </c>
      <c r="F42" s="30">
        <v>18.77</v>
      </c>
      <c r="G42" s="31">
        <f t="shared" si="0"/>
        <v>2571.4899999999998</v>
      </c>
    </row>
    <row r="43" spans="1:7" s="9" customFormat="1" ht="24" customHeight="1" x14ac:dyDescent="0.25">
      <c r="A43" s="12">
        <v>33</v>
      </c>
      <c r="B43" s="27" t="s">
        <v>23</v>
      </c>
      <c r="C43" s="26">
        <v>44788</v>
      </c>
      <c r="D43" s="28" t="s">
        <v>9</v>
      </c>
      <c r="E43" s="29" t="s">
        <v>181</v>
      </c>
      <c r="F43" s="30">
        <v>38.65</v>
      </c>
      <c r="G43" s="31">
        <f t="shared" si="0"/>
        <v>4328.8</v>
      </c>
    </row>
    <row r="44" spans="1:7" s="9" customFormat="1" ht="24" customHeight="1" x14ac:dyDescent="0.25">
      <c r="A44" s="12">
        <v>34</v>
      </c>
      <c r="B44" s="27" t="s">
        <v>24</v>
      </c>
      <c r="C44" s="26">
        <v>44788</v>
      </c>
      <c r="D44" s="28" t="s">
        <v>9</v>
      </c>
      <c r="E44" s="29" t="s">
        <v>217</v>
      </c>
      <c r="F44" s="30">
        <v>29.5</v>
      </c>
      <c r="G44" s="31">
        <f>+E44*F44</f>
        <v>3923.5</v>
      </c>
    </row>
    <row r="45" spans="1:7" s="9" customFormat="1" ht="32.25" customHeight="1" x14ac:dyDescent="0.25">
      <c r="A45" s="12">
        <v>35</v>
      </c>
      <c r="B45" s="27" t="s">
        <v>176</v>
      </c>
      <c r="C45" s="26">
        <v>45002</v>
      </c>
      <c r="D45" s="28" t="s">
        <v>9</v>
      </c>
      <c r="E45" s="29" t="s">
        <v>272</v>
      </c>
      <c r="F45" s="30">
        <v>227.74</v>
      </c>
      <c r="G45" s="31">
        <f>+E45*F45</f>
        <v>10703.78</v>
      </c>
    </row>
    <row r="46" spans="1:7" s="9" customFormat="1" ht="32.25" customHeight="1" x14ac:dyDescent="0.25">
      <c r="A46" s="12">
        <v>36</v>
      </c>
      <c r="B46" s="27" t="s">
        <v>57</v>
      </c>
      <c r="C46" s="26">
        <v>44788</v>
      </c>
      <c r="D46" s="28" t="s">
        <v>9</v>
      </c>
      <c r="E46" s="29" t="s">
        <v>219</v>
      </c>
      <c r="F46" s="30">
        <v>38.94</v>
      </c>
      <c r="G46" s="31">
        <f t="shared" si="0"/>
        <v>1362.8999999999999</v>
      </c>
    </row>
    <row r="47" spans="1:7" s="9" customFormat="1" ht="32.25" customHeight="1" x14ac:dyDescent="0.25">
      <c r="A47" s="12">
        <v>37</v>
      </c>
      <c r="B47" s="27" t="s">
        <v>58</v>
      </c>
      <c r="C47" s="26">
        <v>44788</v>
      </c>
      <c r="D47" s="28" t="s">
        <v>9</v>
      </c>
      <c r="E47" s="29" t="s">
        <v>168</v>
      </c>
      <c r="F47" s="30">
        <v>31.86</v>
      </c>
      <c r="G47" s="31">
        <f t="shared" si="0"/>
        <v>2293.92</v>
      </c>
    </row>
    <row r="48" spans="1:7" s="9" customFormat="1" ht="32.25" customHeight="1" x14ac:dyDescent="0.25">
      <c r="A48" s="12">
        <v>38</v>
      </c>
      <c r="B48" s="27" t="s">
        <v>59</v>
      </c>
      <c r="C48" s="26">
        <v>44788</v>
      </c>
      <c r="D48" s="28" t="s">
        <v>9</v>
      </c>
      <c r="E48" s="29" t="s">
        <v>204</v>
      </c>
      <c r="F48" s="30">
        <v>284.39999999999998</v>
      </c>
      <c r="G48" s="31">
        <f t="shared" si="0"/>
        <v>568.79999999999995</v>
      </c>
    </row>
    <row r="49" spans="1:7" s="9" customFormat="1" ht="32.25" customHeight="1" x14ac:dyDescent="0.25">
      <c r="A49" s="12">
        <v>39</v>
      </c>
      <c r="B49" s="27" t="s">
        <v>25</v>
      </c>
      <c r="C49" s="26">
        <v>44788</v>
      </c>
      <c r="D49" s="28" t="s">
        <v>9</v>
      </c>
      <c r="E49" s="29" t="s">
        <v>169</v>
      </c>
      <c r="F49" s="30">
        <v>284.39999999999998</v>
      </c>
      <c r="G49" s="31">
        <f t="shared" si="0"/>
        <v>1706.3999999999999</v>
      </c>
    </row>
    <row r="50" spans="1:7" s="9" customFormat="1" ht="32.25" customHeight="1" x14ac:dyDescent="0.25">
      <c r="A50" s="12">
        <v>40</v>
      </c>
      <c r="B50" s="27" t="s">
        <v>26</v>
      </c>
      <c r="C50" s="26">
        <v>44788</v>
      </c>
      <c r="D50" s="28" t="s">
        <v>9</v>
      </c>
      <c r="E50" s="29" t="s">
        <v>171</v>
      </c>
      <c r="F50" s="30">
        <v>284.39999999999998</v>
      </c>
      <c r="G50" s="31">
        <f t="shared" si="0"/>
        <v>2275.1999999999998</v>
      </c>
    </row>
    <row r="51" spans="1:7" s="9" customFormat="1" ht="32.25" customHeight="1" x14ac:dyDescent="0.25">
      <c r="A51" s="12">
        <v>41</v>
      </c>
      <c r="B51" s="27" t="s">
        <v>27</v>
      </c>
      <c r="C51" s="26">
        <v>44788</v>
      </c>
      <c r="D51" s="28" t="s">
        <v>9</v>
      </c>
      <c r="E51" s="29" t="s">
        <v>171</v>
      </c>
      <c r="F51" s="30">
        <v>193.32</v>
      </c>
      <c r="G51" s="31">
        <f t="shared" si="0"/>
        <v>1546.56</v>
      </c>
    </row>
    <row r="52" spans="1:7" s="9" customFormat="1" ht="32.25" customHeight="1" x14ac:dyDescent="0.25">
      <c r="A52" s="12">
        <v>42</v>
      </c>
      <c r="B52" s="27" t="s">
        <v>28</v>
      </c>
      <c r="C52" s="26">
        <v>44788</v>
      </c>
      <c r="D52" s="28" t="s">
        <v>9</v>
      </c>
      <c r="E52" s="29" t="s">
        <v>110</v>
      </c>
      <c r="F52" s="30">
        <v>193.32</v>
      </c>
      <c r="G52" s="31">
        <f t="shared" si="0"/>
        <v>1933.1999999999998</v>
      </c>
    </row>
    <row r="53" spans="1:7" s="9" customFormat="1" ht="32.25" customHeight="1" x14ac:dyDescent="0.25">
      <c r="A53" s="12">
        <v>43</v>
      </c>
      <c r="B53" s="27" t="s">
        <v>60</v>
      </c>
      <c r="C53" s="26">
        <v>44848</v>
      </c>
      <c r="D53" s="28" t="s">
        <v>9</v>
      </c>
      <c r="E53" s="29" t="s">
        <v>220</v>
      </c>
      <c r="F53" s="30">
        <v>147.5</v>
      </c>
      <c r="G53" s="31">
        <f t="shared" si="0"/>
        <v>43955</v>
      </c>
    </row>
    <row r="54" spans="1:7" s="9" customFormat="1" ht="32.25" customHeight="1" x14ac:dyDescent="0.25">
      <c r="A54" s="12">
        <v>44</v>
      </c>
      <c r="B54" s="27" t="s">
        <v>41</v>
      </c>
      <c r="C54" s="26">
        <v>44848</v>
      </c>
      <c r="D54" s="28" t="s">
        <v>9</v>
      </c>
      <c r="E54" s="29" t="s">
        <v>221</v>
      </c>
      <c r="F54" s="30">
        <v>47.79</v>
      </c>
      <c r="G54" s="31">
        <f t="shared" si="0"/>
        <v>8219.8799999999992</v>
      </c>
    </row>
    <row r="55" spans="1:7" s="9" customFormat="1" ht="32.25" customHeight="1" x14ac:dyDescent="0.25">
      <c r="A55" s="12">
        <v>45</v>
      </c>
      <c r="B55" s="27" t="s">
        <v>61</v>
      </c>
      <c r="C55" s="26">
        <v>44830</v>
      </c>
      <c r="D55" s="28" t="s">
        <v>9</v>
      </c>
      <c r="E55" s="29" t="s">
        <v>222</v>
      </c>
      <c r="F55" s="30">
        <v>45.43</v>
      </c>
      <c r="G55" s="31">
        <f t="shared" si="0"/>
        <v>18626.3</v>
      </c>
    </row>
    <row r="56" spans="1:7" s="9" customFormat="1" ht="32.25" customHeight="1" x14ac:dyDescent="0.25">
      <c r="A56" s="12">
        <v>46</v>
      </c>
      <c r="B56" s="27" t="s">
        <v>224</v>
      </c>
      <c r="C56" s="26">
        <v>44830</v>
      </c>
      <c r="D56" s="28" t="s">
        <v>116</v>
      </c>
      <c r="E56" s="29" t="s">
        <v>184</v>
      </c>
      <c r="F56" s="30">
        <v>433</v>
      </c>
      <c r="G56" s="31">
        <f t="shared" ref="G56" si="3">+E56*F56</f>
        <v>225160</v>
      </c>
    </row>
    <row r="57" spans="1:7" s="9" customFormat="1" ht="32.25" customHeight="1" x14ac:dyDescent="0.25">
      <c r="A57" s="12">
        <v>47</v>
      </c>
      <c r="B57" s="27" t="s">
        <v>42</v>
      </c>
      <c r="C57" s="26">
        <v>44830</v>
      </c>
      <c r="D57" s="28" t="s">
        <v>116</v>
      </c>
      <c r="E57" s="29" t="s">
        <v>223</v>
      </c>
      <c r="F57" s="30">
        <v>657.26</v>
      </c>
      <c r="G57" s="31">
        <f t="shared" si="0"/>
        <v>308912.2</v>
      </c>
    </row>
    <row r="58" spans="1:7" s="9" customFormat="1" ht="32.25" customHeight="1" x14ac:dyDescent="0.25">
      <c r="A58" s="12">
        <v>48</v>
      </c>
      <c r="B58" s="27" t="s">
        <v>185</v>
      </c>
      <c r="C58" s="26">
        <v>44917</v>
      </c>
      <c r="D58" s="28" t="s">
        <v>9</v>
      </c>
      <c r="E58" s="29" t="s">
        <v>225</v>
      </c>
      <c r="F58" s="30">
        <v>697.16</v>
      </c>
      <c r="G58" s="31">
        <f t="shared" si="0"/>
        <v>542390.48</v>
      </c>
    </row>
    <row r="59" spans="1:7" s="9" customFormat="1" ht="30" customHeight="1" x14ac:dyDescent="0.25">
      <c r="A59" s="12">
        <v>49</v>
      </c>
      <c r="B59" s="27" t="s">
        <v>29</v>
      </c>
      <c r="C59" s="26">
        <v>44788</v>
      </c>
      <c r="D59" s="28" t="s">
        <v>9</v>
      </c>
      <c r="E59" s="29" t="s">
        <v>226</v>
      </c>
      <c r="F59" s="30">
        <v>433</v>
      </c>
      <c r="G59" s="31">
        <f t="shared" ref="G59:G85" si="4">+E59*F59</f>
        <v>5629</v>
      </c>
    </row>
    <row r="60" spans="1:7" s="9" customFormat="1" ht="30" customHeight="1" x14ac:dyDescent="0.25">
      <c r="A60" s="12">
        <v>50</v>
      </c>
      <c r="B60" s="27" t="s">
        <v>30</v>
      </c>
      <c r="C60" s="26">
        <v>44788</v>
      </c>
      <c r="D60" s="28" t="s">
        <v>9</v>
      </c>
      <c r="E60" s="29" t="s">
        <v>170</v>
      </c>
      <c r="F60" s="30">
        <v>602</v>
      </c>
      <c r="G60" s="31">
        <f t="shared" si="4"/>
        <v>8428</v>
      </c>
    </row>
    <row r="61" spans="1:7" s="9" customFormat="1" ht="30" customHeight="1" x14ac:dyDescent="0.25">
      <c r="A61" s="12">
        <v>51</v>
      </c>
      <c r="B61" s="27" t="s">
        <v>188</v>
      </c>
      <c r="C61" s="26">
        <v>44918</v>
      </c>
      <c r="D61" s="28" t="s">
        <v>9</v>
      </c>
      <c r="E61" s="29" t="s">
        <v>227</v>
      </c>
      <c r="F61" s="30">
        <v>28.68</v>
      </c>
      <c r="G61" s="31">
        <f t="shared" si="4"/>
        <v>132874.44</v>
      </c>
    </row>
    <row r="62" spans="1:7" s="9" customFormat="1" ht="30" customHeight="1" x14ac:dyDescent="0.25">
      <c r="A62" s="12">
        <v>52</v>
      </c>
      <c r="B62" s="27" t="s">
        <v>62</v>
      </c>
      <c r="C62" s="26">
        <v>44911</v>
      </c>
      <c r="D62" s="28" t="s">
        <v>9</v>
      </c>
      <c r="E62" s="29" t="s">
        <v>228</v>
      </c>
      <c r="F62" s="30">
        <v>141.6</v>
      </c>
      <c r="G62" s="31">
        <f t="shared" si="4"/>
        <v>9345.6</v>
      </c>
    </row>
    <row r="63" spans="1:7" s="9" customFormat="1" ht="30" customHeight="1" x14ac:dyDescent="0.25">
      <c r="A63" s="12">
        <v>53</v>
      </c>
      <c r="B63" s="27" t="s">
        <v>63</v>
      </c>
      <c r="C63" s="26">
        <v>44830</v>
      </c>
      <c r="D63" s="28" t="s">
        <v>9</v>
      </c>
      <c r="E63" s="29" t="s">
        <v>105</v>
      </c>
      <c r="F63" s="30">
        <v>91.52</v>
      </c>
      <c r="G63" s="31">
        <f t="shared" si="4"/>
        <v>8694.4</v>
      </c>
    </row>
    <row r="64" spans="1:7" s="9" customFormat="1" ht="30" customHeight="1" x14ac:dyDescent="0.25">
      <c r="A64" s="12">
        <v>54</v>
      </c>
      <c r="B64" s="27" t="s">
        <v>64</v>
      </c>
      <c r="C64" s="26">
        <v>44830</v>
      </c>
      <c r="D64" s="28" t="s">
        <v>9</v>
      </c>
      <c r="E64" s="29" t="s">
        <v>229</v>
      </c>
      <c r="F64" s="30">
        <v>30.68</v>
      </c>
      <c r="G64" s="31">
        <f t="shared" si="4"/>
        <v>32214</v>
      </c>
    </row>
    <row r="65" spans="1:7" s="9" customFormat="1" ht="30" customHeight="1" x14ac:dyDescent="0.25">
      <c r="A65" s="12">
        <v>55</v>
      </c>
      <c r="B65" s="27" t="s">
        <v>65</v>
      </c>
      <c r="C65" s="26">
        <v>44830</v>
      </c>
      <c r="D65" s="28" t="s">
        <v>9</v>
      </c>
      <c r="E65" s="29" t="s">
        <v>230</v>
      </c>
      <c r="F65" s="30">
        <v>30.68</v>
      </c>
      <c r="G65" s="31">
        <f t="shared" si="4"/>
        <v>6995.04</v>
      </c>
    </row>
    <row r="66" spans="1:7" s="9" customFormat="1" ht="30" customHeight="1" x14ac:dyDescent="0.25">
      <c r="A66" s="12">
        <v>56</v>
      </c>
      <c r="B66" s="27" t="s">
        <v>66</v>
      </c>
      <c r="C66" s="26">
        <v>44830</v>
      </c>
      <c r="D66" s="28" t="s">
        <v>9</v>
      </c>
      <c r="E66" s="29" t="s">
        <v>106</v>
      </c>
      <c r="F66" s="30">
        <v>30.68</v>
      </c>
      <c r="G66" s="31">
        <f t="shared" si="4"/>
        <v>582.91999999999996</v>
      </c>
    </row>
    <row r="67" spans="1:7" s="9" customFormat="1" ht="30" customHeight="1" x14ac:dyDescent="0.25">
      <c r="A67" s="12">
        <v>57</v>
      </c>
      <c r="B67" s="27" t="s">
        <v>67</v>
      </c>
      <c r="C67" s="26">
        <v>44830</v>
      </c>
      <c r="D67" s="28" t="s">
        <v>9</v>
      </c>
      <c r="E67" s="29" t="s">
        <v>169</v>
      </c>
      <c r="F67" s="30">
        <v>30.68</v>
      </c>
      <c r="G67" s="31">
        <f t="shared" si="4"/>
        <v>184.07999999999998</v>
      </c>
    </row>
    <row r="68" spans="1:7" s="9" customFormat="1" ht="30" customHeight="1" x14ac:dyDescent="0.25">
      <c r="A68" s="12">
        <v>58</v>
      </c>
      <c r="B68" s="27" t="s">
        <v>68</v>
      </c>
      <c r="C68" s="26">
        <v>44830</v>
      </c>
      <c r="D68" s="28" t="s">
        <v>9</v>
      </c>
      <c r="E68" s="29" t="s">
        <v>231</v>
      </c>
      <c r="F68" s="30">
        <v>30.68</v>
      </c>
      <c r="G68" s="31">
        <f t="shared" si="4"/>
        <v>122.72</v>
      </c>
    </row>
    <row r="69" spans="1:7" s="9" customFormat="1" ht="30" customHeight="1" x14ac:dyDescent="0.25">
      <c r="A69" s="12">
        <v>59</v>
      </c>
      <c r="B69" s="27" t="s">
        <v>43</v>
      </c>
      <c r="C69" s="26">
        <v>44830</v>
      </c>
      <c r="D69" s="28" t="s">
        <v>9</v>
      </c>
      <c r="E69" s="29" t="s">
        <v>232</v>
      </c>
      <c r="F69" s="30">
        <v>35.4</v>
      </c>
      <c r="G69" s="31">
        <f t="shared" si="4"/>
        <v>3221.4</v>
      </c>
    </row>
    <row r="70" spans="1:7" s="9" customFormat="1" ht="34.5" customHeight="1" x14ac:dyDescent="0.25">
      <c r="A70" s="12">
        <v>60</v>
      </c>
      <c r="B70" s="27" t="s">
        <v>69</v>
      </c>
      <c r="C70" s="26">
        <v>44867</v>
      </c>
      <c r="D70" s="28" t="s">
        <v>9</v>
      </c>
      <c r="E70" s="29" t="s">
        <v>233</v>
      </c>
      <c r="F70" s="30">
        <v>12.98</v>
      </c>
      <c r="G70" s="31">
        <f t="shared" si="4"/>
        <v>301006.2</v>
      </c>
    </row>
    <row r="71" spans="1:7" s="9" customFormat="1" ht="37.5" customHeight="1" x14ac:dyDescent="0.25">
      <c r="A71" s="12">
        <v>61</v>
      </c>
      <c r="B71" s="27" t="s">
        <v>186</v>
      </c>
      <c r="C71" s="26"/>
      <c r="D71" s="28" t="s">
        <v>9</v>
      </c>
      <c r="E71" s="29" t="s">
        <v>234</v>
      </c>
      <c r="F71" s="30">
        <v>12.98</v>
      </c>
      <c r="G71" s="31">
        <f t="shared" ref="G71" si="5">+E71*F71</f>
        <v>20339.66</v>
      </c>
    </row>
    <row r="72" spans="1:7" s="9" customFormat="1" ht="36.75" customHeight="1" x14ac:dyDescent="0.25">
      <c r="A72" s="12">
        <v>62</v>
      </c>
      <c r="B72" s="27" t="s">
        <v>31</v>
      </c>
      <c r="C72" s="26">
        <v>44918</v>
      </c>
      <c r="D72" s="28" t="s">
        <v>9</v>
      </c>
      <c r="E72" s="29" t="s">
        <v>207</v>
      </c>
      <c r="F72" s="30">
        <v>97.59</v>
      </c>
      <c r="G72" s="31">
        <f t="shared" si="4"/>
        <v>2049.39</v>
      </c>
    </row>
    <row r="73" spans="1:7" s="9" customFormat="1" ht="30" customHeight="1" x14ac:dyDescent="0.25">
      <c r="A73" s="12">
        <v>63</v>
      </c>
      <c r="B73" s="27" t="s">
        <v>70</v>
      </c>
      <c r="C73" s="26">
        <v>44830</v>
      </c>
      <c r="D73" s="28" t="s">
        <v>9</v>
      </c>
      <c r="E73" s="29" t="s">
        <v>109</v>
      </c>
      <c r="F73" s="30">
        <v>45.75</v>
      </c>
      <c r="G73" s="31">
        <f t="shared" si="4"/>
        <v>2104.5</v>
      </c>
    </row>
    <row r="74" spans="1:7" s="9" customFormat="1" ht="30" customHeight="1" x14ac:dyDescent="0.25">
      <c r="A74" s="12">
        <v>64</v>
      </c>
      <c r="B74" s="27" t="s">
        <v>71</v>
      </c>
      <c r="C74" s="26">
        <v>44918</v>
      </c>
      <c r="D74" s="28" t="s">
        <v>9</v>
      </c>
      <c r="E74" s="29" t="s">
        <v>235</v>
      </c>
      <c r="F74" s="30">
        <v>5.9</v>
      </c>
      <c r="G74" s="31">
        <f t="shared" si="4"/>
        <v>731.6</v>
      </c>
    </row>
    <row r="75" spans="1:7" s="9" customFormat="1" ht="30" customHeight="1" x14ac:dyDescent="0.25">
      <c r="A75" s="12">
        <v>65</v>
      </c>
      <c r="B75" s="27" t="s">
        <v>72</v>
      </c>
      <c r="C75" s="26">
        <v>44909</v>
      </c>
      <c r="D75" s="28" t="s">
        <v>9</v>
      </c>
      <c r="E75" s="29" t="s">
        <v>114</v>
      </c>
      <c r="F75" s="30">
        <v>241.53</v>
      </c>
      <c r="G75" s="31">
        <f t="shared" si="4"/>
        <v>5796.72</v>
      </c>
    </row>
    <row r="76" spans="1:7" s="9" customFormat="1" ht="30" customHeight="1" x14ac:dyDescent="0.25">
      <c r="A76" s="12">
        <v>66</v>
      </c>
      <c r="B76" s="27" t="s">
        <v>73</v>
      </c>
      <c r="C76" s="26">
        <v>44909</v>
      </c>
      <c r="D76" s="28" t="s">
        <v>9</v>
      </c>
      <c r="E76" s="29" t="s">
        <v>178</v>
      </c>
      <c r="F76" s="30">
        <v>360.17</v>
      </c>
      <c r="G76" s="31">
        <f t="shared" si="4"/>
        <v>7923.7400000000007</v>
      </c>
    </row>
    <row r="77" spans="1:7" s="9" customFormat="1" ht="30" customHeight="1" x14ac:dyDescent="0.25">
      <c r="A77" s="12">
        <v>67</v>
      </c>
      <c r="B77" s="27" t="s">
        <v>44</v>
      </c>
      <c r="C77" s="26">
        <v>44805</v>
      </c>
      <c r="D77" s="28" t="s">
        <v>9</v>
      </c>
      <c r="E77" s="29" t="s">
        <v>111</v>
      </c>
      <c r="F77" s="30">
        <v>683</v>
      </c>
      <c r="G77" s="31">
        <f t="shared" si="4"/>
        <v>7513</v>
      </c>
    </row>
    <row r="78" spans="1:7" s="9" customFormat="1" ht="30" customHeight="1" x14ac:dyDescent="0.25">
      <c r="A78" s="12">
        <v>68</v>
      </c>
      <c r="B78" s="27" t="s">
        <v>74</v>
      </c>
      <c r="C78" s="26">
        <v>44788</v>
      </c>
      <c r="D78" s="28" t="s">
        <v>9</v>
      </c>
      <c r="E78" s="29" t="s">
        <v>236</v>
      </c>
      <c r="F78" s="30">
        <v>18.88</v>
      </c>
      <c r="G78" s="31">
        <f t="shared" si="4"/>
        <v>2869.7599999999998</v>
      </c>
    </row>
    <row r="79" spans="1:7" s="9" customFormat="1" ht="30" customHeight="1" x14ac:dyDescent="0.25">
      <c r="A79" s="12">
        <v>69</v>
      </c>
      <c r="B79" s="27" t="s">
        <v>75</v>
      </c>
      <c r="C79" s="26">
        <v>44909</v>
      </c>
      <c r="D79" s="28" t="s">
        <v>9</v>
      </c>
      <c r="E79" s="29" t="s">
        <v>104</v>
      </c>
      <c r="F79" s="30">
        <v>985.01</v>
      </c>
      <c r="G79" s="31">
        <f t="shared" si="4"/>
        <v>8865.09</v>
      </c>
    </row>
    <row r="80" spans="1:7" s="9" customFormat="1" ht="30" customHeight="1" x14ac:dyDescent="0.25">
      <c r="A80" s="12">
        <v>70</v>
      </c>
      <c r="B80" s="27" t="s">
        <v>76</v>
      </c>
      <c r="C80" s="26">
        <v>44918</v>
      </c>
      <c r="D80" s="28" t="s">
        <v>9</v>
      </c>
      <c r="E80" s="29" t="s">
        <v>170</v>
      </c>
      <c r="F80" s="30">
        <v>338</v>
      </c>
      <c r="G80" s="31">
        <f t="shared" si="4"/>
        <v>4732</v>
      </c>
    </row>
    <row r="81" spans="1:7" s="9" customFormat="1" ht="30" customHeight="1" x14ac:dyDescent="0.25">
      <c r="A81" s="12">
        <v>71</v>
      </c>
      <c r="B81" s="27" t="s">
        <v>77</v>
      </c>
      <c r="C81" s="26">
        <v>44918</v>
      </c>
      <c r="D81" s="28" t="s">
        <v>9</v>
      </c>
      <c r="E81" s="29" t="s">
        <v>177</v>
      </c>
      <c r="F81" s="30">
        <v>1264.04</v>
      </c>
      <c r="G81" s="31">
        <f t="shared" si="4"/>
        <v>3792.12</v>
      </c>
    </row>
    <row r="82" spans="1:7" s="9" customFormat="1" ht="30" customHeight="1" x14ac:dyDescent="0.25">
      <c r="A82" s="12">
        <v>72</v>
      </c>
      <c r="B82" s="27" t="s">
        <v>78</v>
      </c>
      <c r="C82" s="26">
        <v>44830</v>
      </c>
      <c r="D82" s="28" t="s">
        <v>9</v>
      </c>
      <c r="E82" s="29" t="s">
        <v>203</v>
      </c>
      <c r="F82" s="30">
        <v>684.4</v>
      </c>
      <c r="G82" s="31">
        <f t="shared" si="4"/>
        <v>10266</v>
      </c>
    </row>
    <row r="83" spans="1:7" s="9" customFormat="1" ht="30" customHeight="1" x14ac:dyDescent="0.25">
      <c r="A83" s="12">
        <v>73</v>
      </c>
      <c r="B83" s="27" t="s">
        <v>79</v>
      </c>
      <c r="C83" s="26">
        <v>44922</v>
      </c>
      <c r="D83" s="28" t="s">
        <v>9</v>
      </c>
      <c r="E83" s="29" t="s">
        <v>237</v>
      </c>
      <c r="F83" s="30">
        <v>100.3</v>
      </c>
      <c r="G83" s="31">
        <f t="shared" si="4"/>
        <v>2607.7999999999997</v>
      </c>
    </row>
    <row r="84" spans="1:7" s="9" customFormat="1" ht="30" customHeight="1" x14ac:dyDescent="0.25">
      <c r="A84" s="12">
        <v>74</v>
      </c>
      <c r="B84" s="27" t="s">
        <v>80</v>
      </c>
      <c r="C84" s="26">
        <v>44922</v>
      </c>
      <c r="D84" s="28" t="s">
        <v>9</v>
      </c>
      <c r="E84" s="29" t="s">
        <v>238</v>
      </c>
      <c r="F84" s="30">
        <v>61.36</v>
      </c>
      <c r="G84" s="31">
        <f t="shared" si="4"/>
        <v>3927.04</v>
      </c>
    </row>
    <row r="85" spans="1:7" s="9" customFormat="1" ht="30" customHeight="1" x14ac:dyDescent="0.25">
      <c r="A85" s="12">
        <v>77</v>
      </c>
      <c r="B85" s="27" t="s">
        <v>81</v>
      </c>
      <c r="C85" s="26">
        <v>44922</v>
      </c>
      <c r="D85" s="28" t="s">
        <v>9</v>
      </c>
      <c r="E85" s="29" t="s">
        <v>162</v>
      </c>
      <c r="F85" s="30">
        <v>108.56</v>
      </c>
      <c r="G85" s="31">
        <f t="shared" si="4"/>
        <v>6405.04</v>
      </c>
    </row>
    <row r="86" spans="1:7" s="9" customFormat="1" ht="30" customHeight="1" x14ac:dyDescent="0.25">
      <c r="A86" s="12">
        <v>76</v>
      </c>
      <c r="B86" s="27" t="s">
        <v>12</v>
      </c>
      <c r="C86" s="26">
        <v>44813</v>
      </c>
      <c r="D86" s="28" t="s">
        <v>9</v>
      </c>
      <c r="E86" s="29" t="s">
        <v>226</v>
      </c>
      <c r="F86" s="30">
        <v>129.80000000000001</v>
      </c>
      <c r="G86" s="31">
        <f t="shared" ref="G86:G114" si="6">+E86*F86</f>
        <v>1687.4</v>
      </c>
    </row>
    <row r="87" spans="1:7" s="9" customFormat="1" ht="30" customHeight="1" x14ac:dyDescent="0.25">
      <c r="A87" s="13">
        <v>77</v>
      </c>
      <c r="B87" s="39" t="s">
        <v>14</v>
      </c>
      <c r="C87" s="40">
        <v>44813</v>
      </c>
      <c r="D87" s="41" t="s">
        <v>9</v>
      </c>
      <c r="E87" s="42" t="s">
        <v>170</v>
      </c>
      <c r="F87" s="43">
        <v>15.34</v>
      </c>
      <c r="G87" s="44">
        <f t="shared" si="6"/>
        <v>214.76</v>
      </c>
    </row>
    <row r="88" spans="1:7" s="9" customFormat="1" ht="36.75" customHeight="1" x14ac:dyDescent="0.25">
      <c r="A88" s="12">
        <v>78</v>
      </c>
      <c r="B88" s="27" t="s">
        <v>82</v>
      </c>
      <c r="C88" s="26">
        <v>44813</v>
      </c>
      <c r="D88" s="28" t="s">
        <v>9</v>
      </c>
      <c r="E88" s="29" t="s">
        <v>239</v>
      </c>
      <c r="F88" s="30">
        <v>3.54</v>
      </c>
      <c r="G88" s="31">
        <f t="shared" si="6"/>
        <v>1681.5</v>
      </c>
    </row>
    <row r="89" spans="1:7" s="9" customFormat="1" ht="41.25" customHeight="1" x14ac:dyDescent="0.25">
      <c r="A89" s="12">
        <v>79</v>
      </c>
      <c r="B89" s="27" t="s">
        <v>13</v>
      </c>
      <c r="C89" s="26">
        <v>44813</v>
      </c>
      <c r="D89" s="28" t="s">
        <v>9</v>
      </c>
      <c r="E89" s="29" t="s">
        <v>240</v>
      </c>
      <c r="F89" s="30">
        <v>27.14</v>
      </c>
      <c r="G89" s="31">
        <f t="shared" si="6"/>
        <v>55012.78</v>
      </c>
    </row>
    <row r="90" spans="1:7" s="9" customFormat="1" ht="40.5" customHeight="1" x14ac:dyDescent="0.25">
      <c r="A90" s="12">
        <v>80</v>
      </c>
      <c r="B90" s="27" t="s">
        <v>83</v>
      </c>
      <c r="C90" s="26">
        <v>44813</v>
      </c>
      <c r="D90" s="28" t="s">
        <v>9</v>
      </c>
      <c r="E90" s="29" t="s">
        <v>241</v>
      </c>
      <c r="F90" s="30">
        <v>27.14</v>
      </c>
      <c r="G90" s="31">
        <f t="shared" si="6"/>
        <v>31753.8</v>
      </c>
    </row>
    <row r="91" spans="1:7" s="9" customFormat="1" ht="24.75" customHeight="1" x14ac:dyDescent="0.25">
      <c r="A91" s="12">
        <v>81</v>
      </c>
      <c r="B91" s="27" t="s">
        <v>10</v>
      </c>
      <c r="C91" s="26">
        <v>44922</v>
      </c>
      <c r="D91" s="28" t="s">
        <v>9</v>
      </c>
      <c r="E91" s="29" t="s">
        <v>242</v>
      </c>
      <c r="F91" s="30">
        <v>82.6</v>
      </c>
      <c r="G91" s="31">
        <f t="shared" si="6"/>
        <v>7929.5999999999995</v>
      </c>
    </row>
    <row r="92" spans="1:7" s="9" customFormat="1" ht="24.75" customHeight="1" x14ac:dyDescent="0.25">
      <c r="A92" s="12">
        <v>82</v>
      </c>
      <c r="B92" s="27" t="s">
        <v>45</v>
      </c>
      <c r="C92" s="26">
        <v>44922</v>
      </c>
      <c r="D92" s="28" t="s">
        <v>9</v>
      </c>
      <c r="E92" s="29" t="s">
        <v>110</v>
      </c>
      <c r="F92" s="30">
        <v>79.06</v>
      </c>
      <c r="G92" s="31">
        <f t="shared" si="6"/>
        <v>790.6</v>
      </c>
    </row>
    <row r="93" spans="1:7" s="9" customFormat="1" ht="24.75" customHeight="1" x14ac:dyDescent="0.25">
      <c r="A93" s="12">
        <v>83</v>
      </c>
      <c r="B93" s="27" t="s">
        <v>84</v>
      </c>
      <c r="C93" s="26">
        <v>44922</v>
      </c>
      <c r="D93" s="28" t="s">
        <v>9</v>
      </c>
      <c r="E93" s="29" t="s">
        <v>205</v>
      </c>
      <c r="F93" s="30">
        <v>109.74</v>
      </c>
      <c r="G93" s="31">
        <f t="shared" si="6"/>
        <v>4279.8599999999997</v>
      </c>
    </row>
    <row r="94" spans="1:7" s="9" customFormat="1" ht="24.75" customHeight="1" x14ac:dyDescent="0.25">
      <c r="A94" s="12">
        <v>84</v>
      </c>
      <c r="B94" s="27" t="s">
        <v>85</v>
      </c>
      <c r="C94" s="26">
        <v>44706</v>
      </c>
      <c r="D94" s="28" t="s">
        <v>9</v>
      </c>
      <c r="E94" s="29" t="s">
        <v>231</v>
      </c>
      <c r="F94" s="30">
        <v>108.56</v>
      </c>
      <c r="G94" s="31">
        <f t="shared" si="6"/>
        <v>434.24</v>
      </c>
    </row>
    <row r="95" spans="1:7" s="9" customFormat="1" ht="24.75" customHeight="1" x14ac:dyDescent="0.25">
      <c r="A95" s="12">
        <v>85</v>
      </c>
      <c r="B95" s="27" t="s">
        <v>86</v>
      </c>
      <c r="C95" s="26">
        <v>44922</v>
      </c>
      <c r="D95" s="28" t="s">
        <v>9</v>
      </c>
      <c r="E95" s="29" t="s">
        <v>243</v>
      </c>
      <c r="F95" s="30">
        <v>131.63999999999999</v>
      </c>
      <c r="G95" s="31">
        <f t="shared" si="6"/>
        <v>107418.23999999999</v>
      </c>
    </row>
    <row r="96" spans="1:7" s="9" customFormat="1" ht="24.75" customHeight="1" x14ac:dyDescent="0.25">
      <c r="A96" s="12">
        <v>86</v>
      </c>
      <c r="B96" s="27" t="s">
        <v>87</v>
      </c>
      <c r="C96" s="26">
        <v>44922</v>
      </c>
      <c r="D96" s="28" t="s">
        <v>9</v>
      </c>
      <c r="E96" s="29" t="s">
        <v>179</v>
      </c>
      <c r="F96" s="30">
        <v>117.02</v>
      </c>
      <c r="G96" s="31">
        <f t="shared" si="6"/>
        <v>6787.16</v>
      </c>
    </row>
    <row r="97" spans="1:7" s="9" customFormat="1" ht="24.75" customHeight="1" x14ac:dyDescent="0.25">
      <c r="A97" s="12">
        <v>87</v>
      </c>
      <c r="B97" s="27" t="s">
        <v>88</v>
      </c>
      <c r="C97" s="26">
        <v>44922</v>
      </c>
      <c r="D97" s="28" t="s">
        <v>9</v>
      </c>
      <c r="E97" s="29" t="s">
        <v>273</v>
      </c>
      <c r="F97" s="30">
        <v>59</v>
      </c>
      <c r="G97" s="31">
        <f t="shared" si="6"/>
        <v>45784</v>
      </c>
    </row>
    <row r="98" spans="1:7" s="9" customFormat="1" ht="33" customHeight="1" x14ac:dyDescent="0.25">
      <c r="A98" s="12">
        <v>88</v>
      </c>
      <c r="B98" s="27" t="s">
        <v>89</v>
      </c>
      <c r="C98" s="26">
        <v>44706</v>
      </c>
      <c r="D98" s="28" t="s">
        <v>9</v>
      </c>
      <c r="E98" s="29" t="s">
        <v>104</v>
      </c>
      <c r="F98" s="30">
        <v>200.6</v>
      </c>
      <c r="G98" s="31">
        <f t="shared" si="6"/>
        <v>1805.3999999999999</v>
      </c>
    </row>
    <row r="99" spans="1:7" s="9" customFormat="1" ht="24.75" customHeight="1" x14ac:dyDescent="0.25">
      <c r="A99" s="12">
        <v>89</v>
      </c>
      <c r="B99" s="27" t="s">
        <v>90</v>
      </c>
      <c r="C99" s="26">
        <v>44813</v>
      </c>
      <c r="D99" s="28" t="s">
        <v>9</v>
      </c>
      <c r="E99" s="29" t="s">
        <v>237</v>
      </c>
      <c r="F99" s="30">
        <v>93.1</v>
      </c>
      <c r="G99" s="31">
        <f t="shared" si="6"/>
        <v>2420.6</v>
      </c>
    </row>
    <row r="100" spans="1:7" s="9" customFormat="1" ht="24.75" customHeight="1" x14ac:dyDescent="0.25">
      <c r="A100" s="12">
        <v>90</v>
      </c>
      <c r="B100" s="27" t="s">
        <v>46</v>
      </c>
      <c r="C100" s="26">
        <v>44922</v>
      </c>
      <c r="D100" s="28" t="s">
        <v>9</v>
      </c>
      <c r="E100" s="29" t="s">
        <v>112</v>
      </c>
      <c r="F100" s="30">
        <v>169.92</v>
      </c>
      <c r="G100" s="31">
        <f t="shared" si="6"/>
        <v>2039.04</v>
      </c>
    </row>
    <row r="101" spans="1:7" s="9" customFormat="1" ht="24.75" customHeight="1" x14ac:dyDescent="0.25">
      <c r="A101" s="12">
        <v>91</v>
      </c>
      <c r="B101" s="27" t="s">
        <v>91</v>
      </c>
      <c r="C101" s="26">
        <v>44889</v>
      </c>
      <c r="D101" s="28" t="s">
        <v>9</v>
      </c>
      <c r="E101" s="29" t="s">
        <v>244</v>
      </c>
      <c r="F101" s="30">
        <v>124.49</v>
      </c>
      <c r="G101" s="31">
        <f t="shared" si="6"/>
        <v>26640.86</v>
      </c>
    </row>
    <row r="102" spans="1:7" s="9" customFormat="1" ht="24.75" customHeight="1" x14ac:dyDescent="0.25">
      <c r="A102" s="12">
        <v>92</v>
      </c>
      <c r="B102" s="27" t="s">
        <v>92</v>
      </c>
      <c r="C102" s="26">
        <v>44706</v>
      </c>
      <c r="D102" s="28" t="s">
        <v>9</v>
      </c>
      <c r="E102" s="29" t="s">
        <v>110</v>
      </c>
      <c r="F102" s="30">
        <v>200.6</v>
      </c>
      <c r="G102" s="31">
        <f t="shared" si="6"/>
        <v>2006</v>
      </c>
    </row>
    <row r="103" spans="1:7" s="9" customFormat="1" ht="24.75" customHeight="1" x14ac:dyDescent="0.25">
      <c r="A103" s="12">
        <v>93</v>
      </c>
      <c r="B103" s="27" t="s">
        <v>93</v>
      </c>
      <c r="C103" s="26">
        <v>44922</v>
      </c>
      <c r="D103" s="28" t="s">
        <v>9</v>
      </c>
      <c r="E103" s="29" t="s">
        <v>208</v>
      </c>
      <c r="F103" s="30">
        <v>108.56</v>
      </c>
      <c r="G103" s="31">
        <f t="shared" si="6"/>
        <v>8142</v>
      </c>
    </row>
    <row r="104" spans="1:7" s="9" customFormat="1" ht="24.75" customHeight="1" x14ac:dyDescent="0.25">
      <c r="A104" s="12">
        <v>94</v>
      </c>
      <c r="B104" s="27" t="s">
        <v>94</v>
      </c>
      <c r="C104" s="26">
        <v>44922</v>
      </c>
      <c r="D104" s="28" t="s">
        <v>9</v>
      </c>
      <c r="E104" s="29" t="s">
        <v>107</v>
      </c>
      <c r="F104" s="30">
        <v>411.82</v>
      </c>
      <c r="G104" s="31">
        <f t="shared" si="6"/>
        <v>7412.76</v>
      </c>
    </row>
    <row r="105" spans="1:7" s="9" customFormat="1" ht="24.75" customHeight="1" x14ac:dyDescent="0.25">
      <c r="A105" s="12">
        <v>95</v>
      </c>
      <c r="B105" s="27" t="s">
        <v>95</v>
      </c>
      <c r="C105" s="26">
        <v>44922</v>
      </c>
      <c r="D105" s="28" t="s">
        <v>9</v>
      </c>
      <c r="E105" s="29" t="s">
        <v>218</v>
      </c>
      <c r="F105" s="30">
        <v>53.1</v>
      </c>
      <c r="G105" s="31">
        <f t="shared" si="6"/>
        <v>2548.8000000000002</v>
      </c>
    </row>
    <row r="106" spans="1:7" s="9" customFormat="1" ht="24.75" customHeight="1" x14ac:dyDescent="0.25">
      <c r="A106" s="12">
        <v>96</v>
      </c>
      <c r="B106" s="27" t="s">
        <v>11</v>
      </c>
      <c r="C106" s="26">
        <v>44922</v>
      </c>
      <c r="D106" s="28" t="s">
        <v>9</v>
      </c>
      <c r="E106" s="29" t="s">
        <v>245</v>
      </c>
      <c r="F106" s="30">
        <v>153.4</v>
      </c>
      <c r="G106" s="31">
        <f t="shared" si="6"/>
        <v>1073.8</v>
      </c>
    </row>
    <row r="107" spans="1:7" s="9" customFormat="1" ht="24.75" customHeight="1" x14ac:dyDescent="0.25">
      <c r="A107" s="12">
        <v>97</v>
      </c>
      <c r="B107" s="27" t="s">
        <v>96</v>
      </c>
      <c r="C107" s="26">
        <v>44922</v>
      </c>
      <c r="D107" s="28" t="s">
        <v>9</v>
      </c>
      <c r="E107" s="29" t="s">
        <v>246</v>
      </c>
      <c r="F107" s="30">
        <v>129.80000000000001</v>
      </c>
      <c r="G107" s="31">
        <f t="shared" si="6"/>
        <v>16874</v>
      </c>
    </row>
    <row r="108" spans="1:7" s="9" customFormat="1" ht="24.75" customHeight="1" x14ac:dyDescent="0.25">
      <c r="A108" s="12">
        <v>98</v>
      </c>
      <c r="B108" s="27" t="s">
        <v>172</v>
      </c>
      <c r="C108" s="26">
        <v>44922</v>
      </c>
      <c r="D108" s="28" t="s">
        <v>9</v>
      </c>
      <c r="E108" s="29" t="s">
        <v>112</v>
      </c>
      <c r="F108" s="30">
        <v>4602</v>
      </c>
      <c r="G108" s="31">
        <f t="shared" si="6"/>
        <v>55224</v>
      </c>
    </row>
    <row r="109" spans="1:7" s="9" customFormat="1" ht="24.75" customHeight="1" x14ac:dyDescent="0.25">
      <c r="A109" s="12">
        <v>99</v>
      </c>
      <c r="B109" s="27" t="s">
        <v>97</v>
      </c>
      <c r="C109" s="26">
        <v>44901</v>
      </c>
      <c r="D109" s="28" t="s">
        <v>9</v>
      </c>
      <c r="E109" s="29" t="s">
        <v>247</v>
      </c>
      <c r="F109" s="30">
        <v>133.4</v>
      </c>
      <c r="G109" s="31">
        <f t="shared" si="6"/>
        <v>35751.200000000004</v>
      </c>
    </row>
    <row r="110" spans="1:7" s="9" customFormat="1" ht="30.75" customHeight="1" x14ac:dyDescent="0.25">
      <c r="A110" s="12">
        <v>100</v>
      </c>
      <c r="B110" s="27" t="s">
        <v>98</v>
      </c>
      <c r="C110" s="26">
        <v>44909</v>
      </c>
      <c r="D110" s="28" t="s">
        <v>9</v>
      </c>
      <c r="E110" s="29" t="s">
        <v>180</v>
      </c>
      <c r="F110" s="30">
        <v>551</v>
      </c>
      <c r="G110" s="31">
        <f t="shared" si="6"/>
        <v>30856</v>
      </c>
    </row>
    <row r="111" spans="1:7" s="9" customFormat="1" ht="33" customHeight="1" x14ac:dyDescent="0.25">
      <c r="A111" s="12">
        <v>101</v>
      </c>
      <c r="B111" s="27" t="s">
        <v>99</v>
      </c>
      <c r="C111" s="26">
        <v>44909</v>
      </c>
      <c r="D111" s="28" t="s">
        <v>9</v>
      </c>
      <c r="E111" s="29" t="s">
        <v>231</v>
      </c>
      <c r="F111" s="30">
        <v>277.3</v>
      </c>
      <c r="G111" s="31">
        <f t="shared" si="6"/>
        <v>1109.2</v>
      </c>
    </row>
    <row r="112" spans="1:7" s="9" customFormat="1" ht="33.75" customHeight="1" x14ac:dyDescent="0.25">
      <c r="A112" s="12">
        <v>102</v>
      </c>
      <c r="B112" s="27" t="s">
        <v>100</v>
      </c>
      <c r="C112" s="26">
        <v>44909</v>
      </c>
      <c r="D112" s="28" t="s">
        <v>9</v>
      </c>
      <c r="E112" s="29" t="s">
        <v>169</v>
      </c>
      <c r="F112" s="30">
        <v>277.3</v>
      </c>
      <c r="G112" s="31">
        <f t="shared" si="6"/>
        <v>1663.8000000000002</v>
      </c>
    </row>
    <row r="113" spans="1:19" s="9" customFormat="1" ht="24.75" customHeight="1" x14ac:dyDescent="0.25">
      <c r="A113" s="12">
        <v>103</v>
      </c>
      <c r="B113" s="27" t="s">
        <v>101</v>
      </c>
      <c r="C113" s="26">
        <v>44907</v>
      </c>
      <c r="D113" s="28" t="s">
        <v>9</v>
      </c>
      <c r="E113" s="29" t="s">
        <v>248</v>
      </c>
      <c r="F113" s="30">
        <v>255.2</v>
      </c>
      <c r="G113" s="31">
        <f t="shared" si="6"/>
        <v>851857.6</v>
      </c>
    </row>
    <row r="114" spans="1:19" s="9" customFormat="1" ht="35.25" customHeight="1" x14ac:dyDescent="0.25">
      <c r="A114" s="12">
        <v>104</v>
      </c>
      <c r="B114" s="27" t="s">
        <v>102</v>
      </c>
      <c r="C114" s="26">
        <v>44901</v>
      </c>
      <c r="D114" s="28" t="s">
        <v>9</v>
      </c>
      <c r="E114" s="29" t="s">
        <v>174</v>
      </c>
      <c r="F114" s="30">
        <v>375.24</v>
      </c>
      <c r="G114" s="31">
        <f t="shared" si="6"/>
        <v>375.24</v>
      </c>
    </row>
    <row r="115" spans="1:19" s="9" customFormat="1" ht="28.5" customHeight="1" x14ac:dyDescent="0.25">
      <c r="A115" s="12">
        <v>105</v>
      </c>
      <c r="B115" s="27" t="s">
        <v>103</v>
      </c>
      <c r="C115" s="26">
        <v>44909</v>
      </c>
      <c r="D115" s="28" t="s">
        <v>9</v>
      </c>
      <c r="E115" s="29" t="s">
        <v>249</v>
      </c>
      <c r="F115" s="30">
        <v>584.1</v>
      </c>
      <c r="G115" s="31">
        <f t="shared" ref="G115:G142" si="7">+E115*F115</f>
        <v>18691.2</v>
      </c>
    </row>
    <row r="116" spans="1:19" s="9" customFormat="1" ht="28.5" customHeight="1" x14ac:dyDescent="0.25">
      <c r="A116" s="12">
        <v>106</v>
      </c>
      <c r="B116" s="27" t="s">
        <v>173</v>
      </c>
      <c r="C116" s="26"/>
      <c r="D116" s="28" t="s">
        <v>9</v>
      </c>
      <c r="E116" s="29" t="s">
        <v>250</v>
      </c>
      <c r="F116" s="30">
        <v>135</v>
      </c>
      <c r="G116" s="31">
        <f t="shared" si="7"/>
        <v>53460</v>
      </c>
    </row>
    <row r="117" spans="1:19" s="9" customFormat="1" ht="28.5" customHeight="1" x14ac:dyDescent="0.25">
      <c r="A117" s="12">
        <v>107</v>
      </c>
      <c r="B117" s="27" t="s">
        <v>251</v>
      </c>
      <c r="C117" s="26">
        <v>45075</v>
      </c>
      <c r="D117" s="28" t="s">
        <v>9</v>
      </c>
      <c r="E117" s="29" t="s">
        <v>114</v>
      </c>
      <c r="F117" s="30">
        <v>82.5</v>
      </c>
      <c r="G117" s="31">
        <f t="shared" si="7"/>
        <v>1980</v>
      </c>
    </row>
    <row r="118" spans="1:19" s="9" customFormat="1" ht="28.5" customHeight="1" x14ac:dyDescent="0.25">
      <c r="A118" s="12">
        <v>108</v>
      </c>
      <c r="B118" s="27" t="s">
        <v>253</v>
      </c>
      <c r="C118" s="26">
        <v>45075</v>
      </c>
      <c r="D118" s="28" t="s">
        <v>9</v>
      </c>
      <c r="E118" s="29" t="s">
        <v>252</v>
      </c>
      <c r="F118" s="30">
        <v>93.22</v>
      </c>
      <c r="G118" s="31">
        <f t="shared" si="7"/>
        <v>3355.92</v>
      </c>
    </row>
    <row r="119" spans="1:19" s="9" customFormat="1" ht="28.5" customHeight="1" x14ac:dyDescent="0.25">
      <c r="A119" s="12">
        <v>109</v>
      </c>
      <c r="B119" s="27" t="s">
        <v>274</v>
      </c>
      <c r="C119" s="26">
        <v>45075</v>
      </c>
      <c r="D119" s="28" t="s">
        <v>9</v>
      </c>
      <c r="E119" s="29" t="s">
        <v>114</v>
      </c>
      <c r="F119" s="30">
        <v>136.34</v>
      </c>
      <c r="G119" s="31">
        <f t="shared" si="7"/>
        <v>3272.16</v>
      </c>
    </row>
    <row r="120" spans="1:19" s="9" customFormat="1" ht="28.5" customHeight="1" x14ac:dyDescent="0.25">
      <c r="A120" s="12">
        <v>110</v>
      </c>
      <c r="B120" s="27" t="s">
        <v>281</v>
      </c>
      <c r="C120" s="26">
        <v>45075</v>
      </c>
      <c r="D120" s="28" t="s">
        <v>9</v>
      </c>
      <c r="E120" s="29" t="s">
        <v>169</v>
      </c>
      <c r="F120" s="30">
        <v>96.4</v>
      </c>
      <c r="G120" s="31">
        <f t="shared" si="7"/>
        <v>578.40000000000009</v>
      </c>
    </row>
    <row r="121" spans="1:19" s="9" customFormat="1" ht="28.5" customHeight="1" x14ac:dyDescent="0.25">
      <c r="A121" s="12">
        <v>111</v>
      </c>
      <c r="B121" s="27" t="s">
        <v>270</v>
      </c>
      <c r="C121" s="26">
        <v>45075</v>
      </c>
      <c r="D121" s="28" t="s">
        <v>9</v>
      </c>
      <c r="E121" s="29" t="s">
        <v>110</v>
      </c>
      <c r="F121" s="30">
        <v>338.39</v>
      </c>
      <c r="G121" s="31">
        <f t="shared" si="7"/>
        <v>3383.8999999999996</v>
      </c>
    </row>
    <row r="122" spans="1:19" s="9" customFormat="1" ht="28.5" customHeight="1" x14ac:dyDescent="0.25">
      <c r="A122" s="12">
        <v>112</v>
      </c>
      <c r="B122" s="27" t="s">
        <v>254</v>
      </c>
      <c r="C122" s="26">
        <v>45075</v>
      </c>
      <c r="D122" s="28" t="s">
        <v>9</v>
      </c>
      <c r="E122" s="29" t="s">
        <v>245</v>
      </c>
      <c r="F122" s="30">
        <v>447.46</v>
      </c>
      <c r="G122" s="31">
        <f t="shared" si="7"/>
        <v>3132.22</v>
      </c>
    </row>
    <row r="123" spans="1:19" s="9" customFormat="1" ht="28.5" customHeight="1" x14ac:dyDescent="0.25">
      <c r="A123" s="12">
        <v>113</v>
      </c>
      <c r="B123" s="27" t="s">
        <v>255</v>
      </c>
      <c r="C123" s="26">
        <v>45075</v>
      </c>
      <c r="D123" s="28" t="s">
        <v>9</v>
      </c>
      <c r="E123" s="29" t="s">
        <v>245</v>
      </c>
      <c r="F123" s="30">
        <v>415.5</v>
      </c>
      <c r="G123" s="31">
        <f t="shared" si="7"/>
        <v>2908.5</v>
      </c>
    </row>
    <row r="124" spans="1:19" s="9" customFormat="1" ht="28.5" customHeight="1" x14ac:dyDescent="0.25">
      <c r="A124" s="12">
        <v>114</v>
      </c>
      <c r="B124" s="27" t="s">
        <v>256</v>
      </c>
      <c r="C124" s="26">
        <v>45075</v>
      </c>
      <c r="D124" s="28" t="s">
        <v>9</v>
      </c>
      <c r="E124" s="29" t="s">
        <v>252</v>
      </c>
      <c r="F124" s="30">
        <v>205.08</v>
      </c>
      <c r="G124" s="31">
        <f t="shared" si="7"/>
        <v>7382.88</v>
      </c>
    </row>
    <row r="125" spans="1:19" s="25" customFormat="1" ht="28.5" customHeight="1" x14ac:dyDescent="0.25">
      <c r="A125" s="12">
        <v>115</v>
      </c>
      <c r="B125" s="27" t="s">
        <v>257</v>
      </c>
      <c r="C125" s="26">
        <v>45075</v>
      </c>
      <c r="D125" s="28" t="s">
        <v>9</v>
      </c>
      <c r="E125" s="29" t="s">
        <v>204</v>
      </c>
      <c r="F125" s="30">
        <v>104.9</v>
      </c>
      <c r="G125" s="31">
        <f t="shared" si="7"/>
        <v>209.8</v>
      </c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</row>
    <row r="126" spans="1:19" s="25" customFormat="1" ht="28.5" customHeight="1" x14ac:dyDescent="0.25">
      <c r="A126" s="12">
        <v>116</v>
      </c>
      <c r="B126" s="27" t="s">
        <v>258</v>
      </c>
      <c r="C126" s="26">
        <v>45075</v>
      </c>
      <c r="D126" s="28" t="s">
        <v>9</v>
      </c>
      <c r="E126" s="29" t="s">
        <v>252</v>
      </c>
      <c r="F126" s="30">
        <v>104.9</v>
      </c>
      <c r="G126" s="31">
        <f t="shared" si="7"/>
        <v>3776.4</v>
      </c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</row>
    <row r="127" spans="1:19" s="25" customFormat="1" ht="28.5" customHeight="1" x14ac:dyDescent="0.25">
      <c r="A127" s="12">
        <v>117</v>
      </c>
      <c r="B127" s="27" t="s">
        <v>259</v>
      </c>
      <c r="C127" s="26">
        <v>45075</v>
      </c>
      <c r="D127" s="28" t="s">
        <v>9</v>
      </c>
      <c r="E127" s="29" t="s">
        <v>252</v>
      </c>
      <c r="F127" s="30">
        <v>104.9</v>
      </c>
      <c r="G127" s="31">
        <f t="shared" si="7"/>
        <v>3776.4</v>
      </c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 spans="1:19" s="25" customFormat="1" ht="28.5" customHeight="1" x14ac:dyDescent="0.25">
      <c r="A128" s="12">
        <v>118</v>
      </c>
      <c r="B128" s="27" t="s">
        <v>260</v>
      </c>
      <c r="C128" s="26">
        <v>45075</v>
      </c>
      <c r="D128" s="28" t="s">
        <v>9</v>
      </c>
      <c r="E128" s="29" t="s">
        <v>170</v>
      </c>
      <c r="F128" s="30">
        <v>269.17</v>
      </c>
      <c r="G128" s="31">
        <f t="shared" si="7"/>
        <v>3768.38</v>
      </c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</row>
    <row r="129" spans="1:19" s="25" customFormat="1" ht="28.5" customHeight="1" x14ac:dyDescent="0.25">
      <c r="A129" s="12">
        <v>119</v>
      </c>
      <c r="B129" s="27" t="s">
        <v>261</v>
      </c>
      <c r="C129" s="26">
        <v>45075</v>
      </c>
      <c r="D129" s="28" t="s">
        <v>9</v>
      </c>
      <c r="E129" s="29" t="s">
        <v>112</v>
      </c>
      <c r="F129" s="30">
        <v>242.4</v>
      </c>
      <c r="G129" s="31">
        <f t="shared" si="7"/>
        <v>2908.8</v>
      </c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</row>
    <row r="130" spans="1:19" s="25" customFormat="1" ht="28.5" customHeight="1" x14ac:dyDescent="0.25">
      <c r="A130" s="12">
        <v>120</v>
      </c>
      <c r="B130" s="27" t="s">
        <v>275</v>
      </c>
      <c r="C130" s="26">
        <v>45075</v>
      </c>
      <c r="D130" s="28" t="s">
        <v>9</v>
      </c>
      <c r="E130" s="29" t="s">
        <v>177</v>
      </c>
      <c r="F130" s="30">
        <v>1134</v>
      </c>
      <c r="G130" s="31">
        <f t="shared" si="7"/>
        <v>3402</v>
      </c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</row>
    <row r="131" spans="1:19" s="9" customFormat="1" ht="28.5" customHeight="1" x14ac:dyDescent="0.25">
      <c r="A131" s="12">
        <v>121</v>
      </c>
      <c r="B131" s="27" t="s">
        <v>262</v>
      </c>
      <c r="C131" s="26">
        <v>45075</v>
      </c>
      <c r="D131" s="28" t="s">
        <v>9</v>
      </c>
      <c r="E131" s="29" t="s">
        <v>113</v>
      </c>
      <c r="F131" s="30">
        <v>328.6</v>
      </c>
      <c r="G131" s="31">
        <f t="shared" si="7"/>
        <v>1643</v>
      </c>
    </row>
    <row r="132" spans="1:19" s="9" customFormat="1" ht="28.5" customHeight="1" x14ac:dyDescent="0.25">
      <c r="A132" s="12">
        <v>122</v>
      </c>
      <c r="B132" s="27" t="s">
        <v>263</v>
      </c>
      <c r="C132" s="26">
        <v>45075</v>
      </c>
      <c r="D132" s="28" t="s">
        <v>9</v>
      </c>
      <c r="E132" s="29" t="s">
        <v>276</v>
      </c>
      <c r="F132" s="30">
        <v>148.5</v>
      </c>
      <c r="G132" s="31">
        <f t="shared" si="7"/>
        <v>8019</v>
      </c>
    </row>
    <row r="133" spans="1:19" s="9" customFormat="1" ht="28.5" customHeight="1" x14ac:dyDescent="0.25">
      <c r="A133" s="12">
        <v>123</v>
      </c>
      <c r="B133" s="27" t="s">
        <v>264</v>
      </c>
      <c r="C133" s="26">
        <v>45075</v>
      </c>
      <c r="D133" s="28" t="s">
        <v>9</v>
      </c>
      <c r="E133" s="29" t="s">
        <v>112</v>
      </c>
      <c r="F133" s="30">
        <v>209.75</v>
      </c>
      <c r="G133" s="31">
        <f t="shared" si="7"/>
        <v>2517</v>
      </c>
    </row>
    <row r="134" spans="1:19" s="9" customFormat="1" ht="28.5" customHeight="1" x14ac:dyDescent="0.25">
      <c r="A134" s="12">
        <v>124</v>
      </c>
      <c r="B134" s="27" t="s">
        <v>271</v>
      </c>
      <c r="C134" s="26">
        <v>45075</v>
      </c>
      <c r="D134" s="28" t="s">
        <v>9</v>
      </c>
      <c r="E134" s="29" t="s">
        <v>252</v>
      </c>
      <c r="F134" s="30">
        <v>104.87</v>
      </c>
      <c r="G134" s="31">
        <f t="shared" si="7"/>
        <v>3775.32</v>
      </c>
    </row>
    <row r="135" spans="1:19" s="9" customFormat="1" ht="28.5" customHeight="1" x14ac:dyDescent="0.25">
      <c r="A135" s="12">
        <v>125</v>
      </c>
      <c r="B135" s="27" t="s">
        <v>265</v>
      </c>
      <c r="C135" s="26">
        <v>45075</v>
      </c>
      <c r="D135" s="28" t="s">
        <v>9</v>
      </c>
      <c r="E135" s="29" t="s">
        <v>169</v>
      </c>
      <c r="F135" s="30">
        <v>279.66000000000003</v>
      </c>
      <c r="G135" s="31">
        <f t="shared" si="7"/>
        <v>1677.96</v>
      </c>
    </row>
    <row r="136" spans="1:19" s="9" customFormat="1" ht="28.5" customHeight="1" x14ac:dyDescent="0.25">
      <c r="A136" s="12">
        <v>126</v>
      </c>
      <c r="B136" s="27" t="s">
        <v>279</v>
      </c>
      <c r="C136" s="26">
        <v>44901</v>
      </c>
      <c r="D136" s="28" t="s">
        <v>9</v>
      </c>
      <c r="E136" s="29" t="s">
        <v>174</v>
      </c>
      <c r="F136" s="30">
        <v>140.41999999999999</v>
      </c>
      <c r="G136" s="31">
        <f t="shared" si="7"/>
        <v>140.41999999999999</v>
      </c>
    </row>
    <row r="137" spans="1:19" s="9" customFormat="1" ht="28.5" customHeight="1" x14ac:dyDescent="0.25">
      <c r="A137" s="12">
        <v>127</v>
      </c>
      <c r="B137" s="27" t="s">
        <v>280</v>
      </c>
      <c r="C137" s="26">
        <v>44901</v>
      </c>
      <c r="D137" s="28" t="s">
        <v>9</v>
      </c>
      <c r="E137" s="29" t="s">
        <v>204</v>
      </c>
      <c r="F137" s="30">
        <v>1752.3</v>
      </c>
      <c r="G137" s="31">
        <f t="shared" si="7"/>
        <v>3504.6</v>
      </c>
    </row>
    <row r="138" spans="1:19" s="9" customFormat="1" ht="28.5" customHeight="1" x14ac:dyDescent="0.25">
      <c r="A138" s="12">
        <v>128</v>
      </c>
      <c r="B138" s="27" t="s">
        <v>278</v>
      </c>
      <c r="C138" s="26">
        <v>44901</v>
      </c>
      <c r="D138" s="28" t="s">
        <v>9</v>
      </c>
      <c r="E138" s="29" t="s">
        <v>111</v>
      </c>
      <c r="F138" s="30">
        <v>3178.92</v>
      </c>
      <c r="G138" s="31">
        <f t="shared" si="7"/>
        <v>34968.120000000003</v>
      </c>
    </row>
    <row r="139" spans="1:19" s="9" customFormat="1" ht="28.5" customHeight="1" x14ac:dyDescent="0.25">
      <c r="A139" s="12">
        <v>129</v>
      </c>
      <c r="B139" s="27" t="s">
        <v>277</v>
      </c>
      <c r="C139" s="26">
        <v>44901</v>
      </c>
      <c r="D139" s="28" t="s">
        <v>9</v>
      </c>
      <c r="E139" s="29" t="s">
        <v>104</v>
      </c>
      <c r="F139" s="30">
        <v>351.64</v>
      </c>
      <c r="G139" s="31">
        <f t="shared" si="7"/>
        <v>3164.7599999999998</v>
      </c>
    </row>
    <row r="140" spans="1:19" s="9" customFormat="1" ht="28.5" customHeight="1" x14ac:dyDescent="0.25">
      <c r="A140" s="12">
        <v>130</v>
      </c>
      <c r="B140" s="27" t="s">
        <v>266</v>
      </c>
      <c r="C140" s="26">
        <v>45075</v>
      </c>
      <c r="D140" s="28" t="s">
        <v>9</v>
      </c>
      <c r="E140" s="29" t="s">
        <v>110</v>
      </c>
      <c r="F140" s="30">
        <v>576.99</v>
      </c>
      <c r="G140" s="31">
        <f t="shared" si="7"/>
        <v>5769.9</v>
      </c>
    </row>
    <row r="141" spans="1:19" s="9" customFormat="1" ht="28.5" customHeight="1" x14ac:dyDescent="0.25">
      <c r="A141" s="12">
        <v>131</v>
      </c>
      <c r="B141" s="27" t="s">
        <v>267</v>
      </c>
      <c r="C141" s="26">
        <v>45075</v>
      </c>
      <c r="D141" s="28" t="s">
        <v>9</v>
      </c>
      <c r="E141" s="29" t="s">
        <v>167</v>
      </c>
      <c r="F141" s="30">
        <v>321.61</v>
      </c>
      <c r="G141" s="31">
        <f t="shared" si="7"/>
        <v>8040.25</v>
      </c>
    </row>
    <row r="142" spans="1:19" s="9" customFormat="1" ht="28.5" customHeight="1" x14ac:dyDescent="0.25">
      <c r="A142" s="12">
        <v>132</v>
      </c>
      <c r="B142" s="27" t="s">
        <v>268</v>
      </c>
      <c r="C142" s="26">
        <v>44838</v>
      </c>
      <c r="D142" s="28" t="s">
        <v>9</v>
      </c>
      <c r="E142" s="29" t="s">
        <v>110</v>
      </c>
      <c r="F142" s="30">
        <v>1353</v>
      </c>
      <c r="G142" s="31">
        <f t="shared" si="7"/>
        <v>13530</v>
      </c>
    </row>
    <row r="143" spans="1:19" s="9" customFormat="1" ht="28.5" customHeight="1" x14ac:dyDescent="0.25">
      <c r="A143" s="12">
        <v>133</v>
      </c>
      <c r="B143" s="48" t="s">
        <v>117</v>
      </c>
      <c r="C143" s="26">
        <v>44838</v>
      </c>
      <c r="D143" s="28" t="s">
        <v>9</v>
      </c>
      <c r="E143" s="28">
        <v>188</v>
      </c>
      <c r="F143" s="47">
        <v>4179.3500000000004</v>
      </c>
      <c r="G143" s="31">
        <f>+F143*E143</f>
        <v>785717.8</v>
      </c>
    </row>
    <row r="144" spans="1:19" s="9" customFormat="1" ht="28.5" customHeight="1" x14ac:dyDescent="0.25">
      <c r="A144" s="12">
        <v>134</v>
      </c>
      <c r="B144" s="48" t="s">
        <v>118</v>
      </c>
      <c r="C144" s="26">
        <v>44838</v>
      </c>
      <c r="D144" s="28" t="s">
        <v>9</v>
      </c>
      <c r="E144" s="28">
        <v>3</v>
      </c>
      <c r="F144" s="47">
        <v>5621.3</v>
      </c>
      <c r="G144" s="31">
        <f t="shared" ref="G144:G187" si="8">+F144*E144</f>
        <v>16863.900000000001</v>
      </c>
    </row>
    <row r="145" spans="1:7" s="9" customFormat="1" ht="28.5" customHeight="1" x14ac:dyDescent="0.25">
      <c r="A145" s="12">
        <v>135</v>
      </c>
      <c r="B145" s="48" t="s">
        <v>119</v>
      </c>
      <c r="C145" s="26">
        <v>44838</v>
      </c>
      <c r="D145" s="28" t="s">
        <v>9</v>
      </c>
      <c r="E145" s="28">
        <v>40</v>
      </c>
      <c r="F145" s="47">
        <v>10315.36</v>
      </c>
      <c r="G145" s="31">
        <f t="shared" si="8"/>
        <v>412614.40000000002</v>
      </c>
    </row>
    <row r="146" spans="1:7" s="9" customFormat="1" ht="28.5" customHeight="1" x14ac:dyDescent="0.25">
      <c r="A146" s="12">
        <v>136</v>
      </c>
      <c r="B146" s="48" t="s">
        <v>120</v>
      </c>
      <c r="C146" s="26">
        <v>44838</v>
      </c>
      <c r="D146" s="28" t="s">
        <v>9</v>
      </c>
      <c r="E146" s="28">
        <v>44</v>
      </c>
      <c r="F146" s="47">
        <v>12932.52</v>
      </c>
      <c r="G146" s="31">
        <f t="shared" si="8"/>
        <v>569030.88</v>
      </c>
    </row>
    <row r="147" spans="1:7" s="9" customFormat="1" ht="28.5" customHeight="1" x14ac:dyDescent="0.25">
      <c r="A147" s="12">
        <v>137</v>
      </c>
      <c r="B147" s="48" t="s">
        <v>121</v>
      </c>
      <c r="C147" s="26">
        <v>44838</v>
      </c>
      <c r="D147" s="28" t="s">
        <v>9</v>
      </c>
      <c r="E147" s="28">
        <v>45</v>
      </c>
      <c r="F147" s="47">
        <v>12932.52</v>
      </c>
      <c r="G147" s="31">
        <f t="shared" si="8"/>
        <v>581963.4</v>
      </c>
    </row>
    <row r="148" spans="1:7" s="9" customFormat="1" ht="28.5" customHeight="1" x14ac:dyDescent="0.25">
      <c r="A148" s="12">
        <v>138</v>
      </c>
      <c r="B148" s="48" t="s">
        <v>122</v>
      </c>
      <c r="C148" s="26">
        <v>44838</v>
      </c>
      <c r="D148" s="28" t="s">
        <v>9</v>
      </c>
      <c r="E148" s="28">
        <v>45</v>
      </c>
      <c r="F148" s="47">
        <v>12932.52</v>
      </c>
      <c r="G148" s="31">
        <f t="shared" si="8"/>
        <v>581963.4</v>
      </c>
    </row>
    <row r="149" spans="1:7" s="9" customFormat="1" ht="28.5" customHeight="1" x14ac:dyDescent="0.25">
      <c r="A149" s="12">
        <v>139</v>
      </c>
      <c r="B149" s="48" t="s">
        <v>123</v>
      </c>
      <c r="C149" s="26">
        <v>44838</v>
      </c>
      <c r="D149" s="28" t="s">
        <v>9</v>
      </c>
      <c r="E149" s="28">
        <v>30</v>
      </c>
      <c r="F149" s="47">
        <v>5722.7403000000004</v>
      </c>
      <c r="G149" s="31">
        <f t="shared" si="8"/>
        <v>171682.209</v>
      </c>
    </row>
    <row r="150" spans="1:7" s="9" customFormat="1" ht="28.5" customHeight="1" x14ac:dyDescent="0.25">
      <c r="A150" s="12">
        <v>140</v>
      </c>
      <c r="B150" s="48" t="s">
        <v>124</v>
      </c>
      <c r="C150" s="26">
        <v>44838</v>
      </c>
      <c r="D150" s="28" t="s">
        <v>9</v>
      </c>
      <c r="E150" s="28">
        <f>+'[1]TONNER DICIEMBRE'!L13-'[1]TONNER DICIEMBRE'!AI13</f>
        <v>60</v>
      </c>
      <c r="F150" s="47">
        <v>7390.11</v>
      </c>
      <c r="G150" s="31">
        <f t="shared" si="8"/>
        <v>443406.6</v>
      </c>
    </row>
    <row r="151" spans="1:7" s="9" customFormat="1" ht="28.5" customHeight="1" x14ac:dyDescent="0.25">
      <c r="A151" s="12">
        <v>141</v>
      </c>
      <c r="B151" s="48" t="s">
        <v>125</v>
      </c>
      <c r="C151" s="26">
        <v>44838</v>
      </c>
      <c r="D151" s="28" t="s">
        <v>9</v>
      </c>
      <c r="E151" s="28">
        <f>+'[1]TONNER DICIEMBRE'!L14-'[1]TONNER DICIEMBRE'!AI14</f>
        <v>60</v>
      </c>
      <c r="F151" s="47">
        <v>7390.11</v>
      </c>
      <c r="G151" s="31">
        <f t="shared" si="8"/>
        <v>443406.6</v>
      </c>
    </row>
    <row r="152" spans="1:7" s="9" customFormat="1" ht="28.5" customHeight="1" x14ac:dyDescent="0.25">
      <c r="A152" s="12">
        <v>142</v>
      </c>
      <c r="B152" s="48" t="s">
        <v>126</v>
      </c>
      <c r="C152" s="26">
        <v>44838</v>
      </c>
      <c r="D152" s="28" t="s">
        <v>9</v>
      </c>
      <c r="E152" s="28">
        <f>+'[1]TONNER DICIEMBRE'!L15-'[1]TONNER DICIEMBRE'!AI15</f>
        <v>30</v>
      </c>
      <c r="F152" s="47">
        <v>7390.11</v>
      </c>
      <c r="G152" s="31">
        <f t="shared" si="8"/>
        <v>221703.3</v>
      </c>
    </row>
    <row r="153" spans="1:7" s="9" customFormat="1" ht="28.5" customHeight="1" x14ac:dyDescent="0.25">
      <c r="A153" s="12">
        <v>143</v>
      </c>
      <c r="B153" s="48" t="s">
        <v>127</v>
      </c>
      <c r="C153" s="26">
        <v>44838</v>
      </c>
      <c r="D153" s="28" t="s">
        <v>9</v>
      </c>
      <c r="E153" s="28">
        <v>75</v>
      </c>
      <c r="F153" s="47">
        <v>4567.8</v>
      </c>
      <c r="G153" s="31">
        <f t="shared" si="8"/>
        <v>342585</v>
      </c>
    </row>
    <row r="154" spans="1:7" s="9" customFormat="1" ht="28.5" customHeight="1" x14ac:dyDescent="0.25">
      <c r="A154" s="12">
        <v>144</v>
      </c>
      <c r="B154" s="48" t="s">
        <v>128</v>
      </c>
      <c r="C154" s="26">
        <v>44838</v>
      </c>
      <c r="D154" s="28" t="s">
        <v>9</v>
      </c>
      <c r="E154" s="28">
        <v>64</v>
      </c>
      <c r="F154" s="47">
        <v>5722.74</v>
      </c>
      <c r="G154" s="31">
        <f t="shared" si="8"/>
        <v>366255.35999999999</v>
      </c>
    </row>
    <row r="155" spans="1:7" s="9" customFormat="1" ht="28.5" customHeight="1" x14ac:dyDescent="0.25">
      <c r="A155" s="12">
        <v>145</v>
      </c>
      <c r="B155" s="48" t="s">
        <v>129</v>
      </c>
      <c r="C155" s="26">
        <v>44838</v>
      </c>
      <c r="D155" s="28" t="s">
        <v>9</v>
      </c>
      <c r="E155" s="28">
        <v>63</v>
      </c>
      <c r="F155" s="47">
        <v>5722.74</v>
      </c>
      <c r="G155" s="31">
        <f t="shared" si="8"/>
        <v>360532.62</v>
      </c>
    </row>
    <row r="156" spans="1:7" s="9" customFormat="1" ht="28.5" customHeight="1" x14ac:dyDescent="0.25">
      <c r="A156" s="12">
        <v>146</v>
      </c>
      <c r="B156" s="48" t="s">
        <v>130</v>
      </c>
      <c r="C156" s="26">
        <v>44838</v>
      </c>
      <c r="D156" s="28" t="s">
        <v>9</v>
      </c>
      <c r="E156" s="28">
        <v>64</v>
      </c>
      <c r="F156" s="47">
        <v>5722.74</v>
      </c>
      <c r="G156" s="31">
        <f t="shared" si="8"/>
        <v>366255.35999999999</v>
      </c>
    </row>
    <row r="157" spans="1:7" s="9" customFormat="1" ht="28.5" customHeight="1" x14ac:dyDescent="0.25">
      <c r="A157" s="12">
        <v>147</v>
      </c>
      <c r="B157" s="48" t="s">
        <v>131</v>
      </c>
      <c r="C157" s="26">
        <v>44838</v>
      </c>
      <c r="D157" s="28" t="s">
        <v>9</v>
      </c>
      <c r="E157" s="28">
        <v>86</v>
      </c>
      <c r="F157" s="47">
        <v>5196.75</v>
      </c>
      <c r="G157" s="31">
        <f t="shared" si="8"/>
        <v>446920.5</v>
      </c>
    </row>
    <row r="158" spans="1:7" s="9" customFormat="1" ht="28.5" customHeight="1" x14ac:dyDescent="0.25">
      <c r="A158" s="12">
        <v>148</v>
      </c>
      <c r="B158" s="48" t="s">
        <v>132</v>
      </c>
      <c r="C158" s="26">
        <v>44838</v>
      </c>
      <c r="D158" s="28" t="s">
        <v>9</v>
      </c>
      <c r="E158" s="28">
        <v>76</v>
      </c>
      <c r="F158" s="47">
        <v>6725.11</v>
      </c>
      <c r="G158" s="31">
        <f t="shared" si="8"/>
        <v>511108.36</v>
      </c>
    </row>
    <row r="159" spans="1:7" s="9" customFormat="1" ht="28.5" customHeight="1" x14ac:dyDescent="0.25">
      <c r="A159" s="12">
        <v>149</v>
      </c>
      <c r="B159" s="48" t="s">
        <v>133</v>
      </c>
      <c r="C159" s="26">
        <v>44838</v>
      </c>
      <c r="D159" s="28" t="s">
        <v>9</v>
      </c>
      <c r="E159" s="28">
        <v>76</v>
      </c>
      <c r="F159" s="47">
        <v>6725.11</v>
      </c>
      <c r="G159" s="31">
        <f t="shared" si="8"/>
        <v>511108.36</v>
      </c>
    </row>
    <row r="160" spans="1:7" s="9" customFormat="1" ht="28.5" customHeight="1" x14ac:dyDescent="0.25">
      <c r="A160" s="12">
        <v>150</v>
      </c>
      <c r="B160" s="48" t="s">
        <v>134</v>
      </c>
      <c r="C160" s="26">
        <v>44838</v>
      </c>
      <c r="D160" s="28" t="s">
        <v>9</v>
      </c>
      <c r="E160" s="28">
        <v>76</v>
      </c>
      <c r="F160" s="47">
        <v>6725.11</v>
      </c>
      <c r="G160" s="31">
        <f t="shared" si="8"/>
        <v>511108.36</v>
      </c>
    </row>
    <row r="161" spans="1:7" s="9" customFormat="1" ht="28.5" customHeight="1" x14ac:dyDescent="0.25">
      <c r="A161" s="12">
        <v>151</v>
      </c>
      <c r="B161" s="48" t="s">
        <v>135</v>
      </c>
      <c r="C161" s="26">
        <v>44838</v>
      </c>
      <c r="D161" s="28" t="s">
        <v>9</v>
      </c>
      <c r="E161" s="28">
        <v>76</v>
      </c>
      <c r="F161" s="47">
        <v>9170.2000000000007</v>
      </c>
      <c r="G161" s="31">
        <f t="shared" si="8"/>
        <v>696935.20000000007</v>
      </c>
    </row>
    <row r="162" spans="1:7" s="9" customFormat="1" ht="28.5" customHeight="1" x14ac:dyDescent="0.25">
      <c r="A162" s="12">
        <v>152</v>
      </c>
      <c r="B162" s="48" t="s">
        <v>136</v>
      </c>
      <c r="C162" s="26">
        <v>44838</v>
      </c>
      <c r="D162" s="28" t="s">
        <v>9</v>
      </c>
      <c r="E162" s="28">
        <f>+'[1]TONNER DICIEMBRE'!L25-'[1]TONNER DICIEMBRE'!AI25</f>
        <v>15</v>
      </c>
      <c r="F162" s="47">
        <v>5856.76</v>
      </c>
      <c r="G162" s="31">
        <f t="shared" si="8"/>
        <v>87851.400000000009</v>
      </c>
    </row>
    <row r="163" spans="1:7" s="9" customFormat="1" ht="28.5" customHeight="1" x14ac:dyDescent="0.25">
      <c r="A163" s="12">
        <v>153</v>
      </c>
      <c r="B163" s="48" t="s">
        <v>137</v>
      </c>
      <c r="C163" s="26">
        <v>44838</v>
      </c>
      <c r="D163" s="28" t="s">
        <v>9</v>
      </c>
      <c r="E163" s="28">
        <f>+'[1]TONNER DICIEMBRE'!L26-'[1]TONNER DICIEMBRE'!AI26</f>
        <v>16</v>
      </c>
      <c r="F163" s="47">
        <v>5856.76</v>
      </c>
      <c r="G163" s="31">
        <f t="shared" si="8"/>
        <v>93708.160000000003</v>
      </c>
    </row>
    <row r="164" spans="1:7" s="9" customFormat="1" ht="35.25" customHeight="1" x14ac:dyDescent="0.25">
      <c r="A164" s="12">
        <v>154</v>
      </c>
      <c r="B164" s="48" t="s">
        <v>138</v>
      </c>
      <c r="C164" s="26">
        <v>44838</v>
      </c>
      <c r="D164" s="28" t="s">
        <v>9</v>
      </c>
      <c r="E164" s="28">
        <f>+'[1]TONNER DICIEMBRE'!L27-'[1]TONNER DICIEMBRE'!AI27</f>
        <v>5</v>
      </c>
      <c r="F164" s="47">
        <v>5856.76</v>
      </c>
      <c r="G164" s="31">
        <f t="shared" si="8"/>
        <v>29283.800000000003</v>
      </c>
    </row>
    <row r="165" spans="1:7" s="9" customFormat="1" ht="35.25" customHeight="1" x14ac:dyDescent="0.25">
      <c r="A165" s="12">
        <v>155</v>
      </c>
      <c r="B165" s="48" t="s">
        <v>139</v>
      </c>
      <c r="C165" s="26">
        <v>44838</v>
      </c>
      <c r="D165" s="28" t="s">
        <v>9</v>
      </c>
      <c r="E165" s="28">
        <v>7</v>
      </c>
      <c r="F165" s="47">
        <v>5856.76</v>
      </c>
      <c r="G165" s="31">
        <f t="shared" si="8"/>
        <v>40997.32</v>
      </c>
    </row>
    <row r="166" spans="1:7" s="9" customFormat="1" ht="35.25" customHeight="1" x14ac:dyDescent="0.25">
      <c r="A166" s="12">
        <v>156</v>
      </c>
      <c r="B166" s="48" t="s">
        <v>140</v>
      </c>
      <c r="C166" s="26">
        <v>44838</v>
      </c>
      <c r="D166" s="28" t="s">
        <v>9</v>
      </c>
      <c r="E166" s="28">
        <v>12</v>
      </c>
      <c r="F166" s="47">
        <v>5856.76</v>
      </c>
      <c r="G166" s="31">
        <f t="shared" si="8"/>
        <v>70281.119999999995</v>
      </c>
    </row>
    <row r="167" spans="1:7" s="9" customFormat="1" ht="35.25" customHeight="1" x14ac:dyDescent="0.25">
      <c r="A167" s="12">
        <v>157</v>
      </c>
      <c r="B167" s="48" t="s">
        <v>141</v>
      </c>
      <c r="C167" s="26">
        <v>44838</v>
      </c>
      <c r="D167" s="28" t="s">
        <v>9</v>
      </c>
      <c r="E167" s="28">
        <v>5</v>
      </c>
      <c r="F167" s="47">
        <v>6878.4</v>
      </c>
      <c r="G167" s="31">
        <f t="shared" si="8"/>
        <v>34392</v>
      </c>
    </row>
    <row r="168" spans="1:7" s="9" customFormat="1" ht="35.25" customHeight="1" x14ac:dyDescent="0.25">
      <c r="A168" s="12">
        <v>158</v>
      </c>
      <c r="B168" s="48" t="s">
        <v>142</v>
      </c>
      <c r="C168" s="26">
        <v>44838</v>
      </c>
      <c r="D168" s="28" t="s">
        <v>9</v>
      </c>
      <c r="E168" s="28">
        <v>63</v>
      </c>
      <c r="F168" s="47">
        <v>5856.76</v>
      </c>
      <c r="G168" s="31">
        <f t="shared" si="8"/>
        <v>368975.88</v>
      </c>
    </row>
    <row r="169" spans="1:7" s="9" customFormat="1" ht="35.25" customHeight="1" x14ac:dyDescent="0.25">
      <c r="A169" s="12">
        <v>159</v>
      </c>
      <c r="B169" s="48" t="s">
        <v>143</v>
      </c>
      <c r="C169" s="26">
        <v>44838</v>
      </c>
      <c r="D169" s="28" t="s">
        <v>9</v>
      </c>
      <c r="E169" s="28">
        <v>63</v>
      </c>
      <c r="F169" s="47">
        <v>5856.76</v>
      </c>
      <c r="G169" s="31">
        <f t="shared" si="8"/>
        <v>368975.88</v>
      </c>
    </row>
    <row r="170" spans="1:7" s="9" customFormat="1" ht="35.25" customHeight="1" x14ac:dyDescent="0.25">
      <c r="A170" s="12">
        <v>160</v>
      </c>
      <c r="B170" s="48" t="s">
        <v>144</v>
      </c>
      <c r="C170" s="26">
        <v>44838</v>
      </c>
      <c r="D170" s="28" t="s">
        <v>9</v>
      </c>
      <c r="E170" s="28">
        <v>73</v>
      </c>
      <c r="F170" s="47">
        <v>5856.76</v>
      </c>
      <c r="G170" s="31">
        <f t="shared" si="8"/>
        <v>427543.48000000004</v>
      </c>
    </row>
    <row r="171" spans="1:7" s="9" customFormat="1" ht="35.25" customHeight="1" x14ac:dyDescent="0.25">
      <c r="A171" s="12">
        <v>161</v>
      </c>
      <c r="B171" s="48" t="s">
        <v>145</v>
      </c>
      <c r="C171" s="26">
        <v>44838</v>
      </c>
      <c r="D171" s="28" t="s">
        <v>9</v>
      </c>
      <c r="E171" s="28">
        <v>64</v>
      </c>
      <c r="F171" s="47">
        <v>5856.76</v>
      </c>
      <c r="G171" s="31">
        <f t="shared" si="8"/>
        <v>374832.64000000001</v>
      </c>
    </row>
    <row r="172" spans="1:7" s="9" customFormat="1" ht="35.25" customHeight="1" x14ac:dyDescent="0.25">
      <c r="A172" s="12">
        <v>162</v>
      </c>
      <c r="B172" s="48" t="s">
        <v>146</v>
      </c>
      <c r="C172" s="26">
        <v>44838</v>
      </c>
      <c r="D172" s="28" t="s">
        <v>9</v>
      </c>
      <c r="E172" s="28">
        <v>65</v>
      </c>
      <c r="F172" s="47">
        <v>5856.76</v>
      </c>
      <c r="G172" s="31">
        <f t="shared" si="8"/>
        <v>380689.4</v>
      </c>
    </row>
    <row r="173" spans="1:7" s="9" customFormat="1" ht="35.25" customHeight="1" x14ac:dyDescent="0.25">
      <c r="A173" s="12">
        <v>163</v>
      </c>
      <c r="B173" s="48" t="s">
        <v>147</v>
      </c>
      <c r="C173" s="26">
        <v>44838</v>
      </c>
      <c r="D173" s="28" t="s">
        <v>9</v>
      </c>
      <c r="E173" s="28">
        <f>+'[1]TONNER DICIEMBRE'!L37-'[1]TONNER DICIEMBRE'!AI37</f>
        <v>80</v>
      </c>
      <c r="F173" s="47">
        <v>5856.76</v>
      </c>
      <c r="G173" s="31">
        <f t="shared" si="8"/>
        <v>468540.80000000005</v>
      </c>
    </row>
    <row r="174" spans="1:7" s="9" customFormat="1" ht="35.25" customHeight="1" x14ac:dyDescent="0.25">
      <c r="A174" s="12">
        <v>164</v>
      </c>
      <c r="B174" s="48" t="s">
        <v>148</v>
      </c>
      <c r="C174" s="26">
        <v>44838</v>
      </c>
      <c r="D174" s="28" t="s">
        <v>9</v>
      </c>
      <c r="E174" s="28">
        <f>+'[1]TONNER DICIEMBRE'!L38-'[1]TONNER DICIEMBRE'!AI38</f>
        <v>150</v>
      </c>
      <c r="F174" s="47">
        <v>4829.99</v>
      </c>
      <c r="G174" s="31">
        <f t="shared" si="8"/>
        <v>724498.5</v>
      </c>
    </row>
    <row r="175" spans="1:7" s="9" customFormat="1" ht="35.25" customHeight="1" x14ac:dyDescent="0.25">
      <c r="A175" s="12">
        <v>165</v>
      </c>
      <c r="B175" s="48" t="s">
        <v>149</v>
      </c>
      <c r="C175" s="26">
        <v>44838</v>
      </c>
      <c r="D175" s="28" t="s">
        <v>9</v>
      </c>
      <c r="E175" s="28">
        <v>99</v>
      </c>
      <c r="F175" s="47">
        <v>3881.24</v>
      </c>
      <c r="G175" s="31">
        <f t="shared" si="8"/>
        <v>384242.75999999995</v>
      </c>
    </row>
    <row r="176" spans="1:7" s="9" customFormat="1" ht="29.25" customHeight="1" x14ac:dyDescent="0.25">
      <c r="A176" s="12">
        <v>166</v>
      </c>
      <c r="B176" s="48" t="s">
        <v>150</v>
      </c>
      <c r="C176" s="26">
        <v>44838</v>
      </c>
      <c r="D176" s="28" t="s">
        <v>9</v>
      </c>
      <c r="E176" s="28">
        <v>144</v>
      </c>
      <c r="F176" s="47">
        <v>6813.74</v>
      </c>
      <c r="G176" s="31">
        <f t="shared" si="8"/>
        <v>981178.55999999994</v>
      </c>
    </row>
    <row r="177" spans="1:7" s="9" customFormat="1" ht="35.25" customHeight="1" x14ac:dyDescent="0.25">
      <c r="A177" s="12">
        <v>167</v>
      </c>
      <c r="B177" s="48" t="s">
        <v>151</v>
      </c>
      <c r="C177" s="26">
        <v>44838</v>
      </c>
      <c r="D177" s="28" t="s">
        <v>9</v>
      </c>
      <c r="E177" s="28">
        <v>41</v>
      </c>
      <c r="F177" s="47">
        <v>10315.35</v>
      </c>
      <c r="G177" s="31">
        <f t="shared" si="8"/>
        <v>422929.35000000003</v>
      </c>
    </row>
    <row r="178" spans="1:7" s="9" customFormat="1" ht="35.25" customHeight="1" x14ac:dyDescent="0.25">
      <c r="A178" s="12">
        <v>168</v>
      </c>
      <c r="B178" s="48" t="s">
        <v>152</v>
      </c>
      <c r="C178" s="26">
        <v>44838</v>
      </c>
      <c r="D178" s="28" t="s">
        <v>9</v>
      </c>
      <c r="E178" s="28">
        <v>33</v>
      </c>
      <c r="F178" s="47">
        <v>12932.5</v>
      </c>
      <c r="G178" s="31">
        <f t="shared" si="8"/>
        <v>426772.5</v>
      </c>
    </row>
    <row r="179" spans="1:7" s="9" customFormat="1" ht="35.25" customHeight="1" x14ac:dyDescent="0.25">
      <c r="A179" s="12">
        <v>169</v>
      </c>
      <c r="B179" s="48" t="s">
        <v>153</v>
      </c>
      <c r="C179" s="26">
        <v>44838</v>
      </c>
      <c r="D179" s="28" t="s">
        <v>9</v>
      </c>
      <c r="E179" s="28">
        <v>33</v>
      </c>
      <c r="F179" s="47">
        <v>12932.5</v>
      </c>
      <c r="G179" s="31">
        <f t="shared" si="8"/>
        <v>426772.5</v>
      </c>
    </row>
    <row r="180" spans="1:7" s="9" customFormat="1" ht="35.25" customHeight="1" x14ac:dyDescent="0.25">
      <c r="A180" s="12">
        <v>170</v>
      </c>
      <c r="B180" s="48" t="s">
        <v>154</v>
      </c>
      <c r="C180" s="26">
        <v>44838</v>
      </c>
      <c r="D180" s="28" t="s">
        <v>9</v>
      </c>
      <c r="E180" s="28">
        <v>34</v>
      </c>
      <c r="F180" s="47">
        <v>12932.5</v>
      </c>
      <c r="G180" s="31">
        <f t="shared" si="8"/>
        <v>439705</v>
      </c>
    </row>
    <row r="181" spans="1:7" s="9" customFormat="1" ht="35.25" customHeight="1" x14ac:dyDescent="0.25">
      <c r="A181" s="12">
        <v>171</v>
      </c>
      <c r="B181" s="48" t="s">
        <v>123</v>
      </c>
      <c r="C181" s="26">
        <v>44838</v>
      </c>
      <c r="D181" s="28" t="s">
        <v>9</v>
      </c>
      <c r="E181" s="28">
        <v>59</v>
      </c>
      <c r="F181" s="47">
        <v>5722.7</v>
      </c>
      <c r="G181" s="31">
        <f t="shared" si="8"/>
        <v>337639.3</v>
      </c>
    </row>
    <row r="182" spans="1:7" s="9" customFormat="1" ht="35.25" customHeight="1" x14ac:dyDescent="0.25">
      <c r="A182" s="12">
        <v>172</v>
      </c>
      <c r="B182" s="48" t="s">
        <v>124</v>
      </c>
      <c r="C182" s="26">
        <v>44838</v>
      </c>
      <c r="D182" s="28" t="s">
        <v>9</v>
      </c>
      <c r="E182" s="28">
        <v>19</v>
      </c>
      <c r="F182" s="47">
        <v>7390.1</v>
      </c>
      <c r="G182" s="31">
        <f t="shared" si="8"/>
        <v>140411.9</v>
      </c>
    </row>
    <row r="183" spans="1:7" s="9" customFormat="1" ht="43.5" customHeight="1" x14ac:dyDescent="0.25">
      <c r="A183" s="12">
        <v>173</v>
      </c>
      <c r="B183" s="49" t="s">
        <v>125</v>
      </c>
      <c r="C183" s="26">
        <v>44838</v>
      </c>
      <c r="D183" s="28" t="s">
        <v>9</v>
      </c>
      <c r="E183" s="28">
        <f>+'[1]TONNER DICIEMBRE'!L48-'[1]TONNER DICIEMBRE'!AI48</f>
        <v>19</v>
      </c>
      <c r="F183" s="47">
        <v>7390.1</v>
      </c>
      <c r="G183" s="31">
        <f t="shared" si="8"/>
        <v>140411.9</v>
      </c>
    </row>
    <row r="184" spans="1:7" s="9" customFormat="1" ht="35.25" customHeight="1" x14ac:dyDescent="0.25">
      <c r="A184" s="12">
        <v>174</v>
      </c>
      <c r="B184" s="49" t="s">
        <v>126</v>
      </c>
      <c r="C184" s="26">
        <v>44838</v>
      </c>
      <c r="D184" s="28" t="s">
        <v>9</v>
      </c>
      <c r="E184" s="28">
        <f>+'[1]TONNER DICIEMBRE'!L49-'[1]TONNER DICIEMBRE'!AI49</f>
        <v>49</v>
      </c>
      <c r="F184" s="47">
        <v>7390.1</v>
      </c>
      <c r="G184" s="31">
        <f t="shared" si="8"/>
        <v>362114.9</v>
      </c>
    </row>
    <row r="185" spans="1:7" s="9" customFormat="1" ht="35.25" customHeight="1" x14ac:dyDescent="0.25">
      <c r="A185" s="12">
        <v>175</v>
      </c>
      <c r="B185" s="49" t="s">
        <v>155</v>
      </c>
      <c r="C185" s="26">
        <v>44838</v>
      </c>
      <c r="D185" s="28" t="s">
        <v>9</v>
      </c>
      <c r="E185" s="28">
        <v>10</v>
      </c>
      <c r="F185" s="47">
        <v>4567.82</v>
      </c>
      <c r="G185" s="31">
        <f t="shared" si="8"/>
        <v>45678.2</v>
      </c>
    </row>
    <row r="186" spans="1:7" s="9" customFormat="1" ht="43.5" customHeight="1" x14ac:dyDescent="0.25">
      <c r="A186" s="12">
        <v>176</v>
      </c>
      <c r="B186" s="49" t="s">
        <v>156</v>
      </c>
      <c r="C186" s="26">
        <v>44838</v>
      </c>
      <c r="D186" s="28" t="s">
        <v>9</v>
      </c>
      <c r="E186" s="28">
        <f>+'[1]TONNER DICIEMBRE'!L51-'[1]TONNER DICIEMBRE'!AI51</f>
        <v>1</v>
      </c>
      <c r="F186" s="47">
        <v>5722.74</v>
      </c>
      <c r="G186" s="31">
        <f t="shared" si="8"/>
        <v>5722.74</v>
      </c>
    </row>
    <row r="187" spans="1:7" s="9" customFormat="1" ht="43.5" customHeight="1" x14ac:dyDescent="0.25">
      <c r="A187" s="12">
        <v>177</v>
      </c>
      <c r="B187" s="15" t="s">
        <v>157</v>
      </c>
      <c r="C187" s="46">
        <v>44838</v>
      </c>
      <c r="D187" s="28" t="s">
        <v>9</v>
      </c>
      <c r="E187" s="28">
        <f>+'[1]TONNER DICIEMBRE'!L52-'[1]TONNER DICIEMBRE'!AI52</f>
        <v>15</v>
      </c>
      <c r="F187" s="47">
        <v>6878.4</v>
      </c>
      <c r="G187" s="31">
        <f t="shared" si="8"/>
        <v>103176</v>
      </c>
    </row>
    <row r="188" spans="1:7" s="9" customFormat="1" ht="43.5" customHeight="1" x14ac:dyDescent="0.25">
      <c r="A188" s="24">
        <v>178</v>
      </c>
      <c r="B188" s="45" t="s">
        <v>190</v>
      </c>
      <c r="C188" s="46">
        <v>45094</v>
      </c>
      <c r="D188" s="28" t="s">
        <v>9</v>
      </c>
      <c r="E188" s="28">
        <v>71</v>
      </c>
      <c r="F188" s="47">
        <v>6390.83</v>
      </c>
      <c r="G188" s="31">
        <f t="shared" ref="G188:G194" si="9">+F188*E188</f>
        <v>453748.93</v>
      </c>
    </row>
    <row r="189" spans="1:7" s="9" customFormat="1" ht="43.5" customHeight="1" x14ac:dyDescent="0.25">
      <c r="A189" s="24">
        <v>179</v>
      </c>
      <c r="B189" s="45" t="s">
        <v>191</v>
      </c>
      <c r="C189" s="46">
        <v>45094</v>
      </c>
      <c r="D189" s="28" t="s">
        <v>9</v>
      </c>
      <c r="E189" s="28">
        <v>119</v>
      </c>
      <c r="F189" s="47">
        <v>9956.59</v>
      </c>
      <c r="G189" s="31">
        <f t="shared" si="9"/>
        <v>1184834.21</v>
      </c>
    </row>
    <row r="190" spans="1:7" s="9" customFormat="1" ht="43.5" customHeight="1" x14ac:dyDescent="0.25">
      <c r="A190" s="24">
        <v>180</v>
      </c>
      <c r="B190" s="45" t="s">
        <v>192</v>
      </c>
      <c r="C190" s="46">
        <v>45094</v>
      </c>
      <c r="D190" s="28" t="s">
        <v>9</v>
      </c>
      <c r="E190" s="28">
        <v>60</v>
      </c>
      <c r="F190" s="47">
        <v>12474.37</v>
      </c>
      <c r="G190" s="31">
        <f t="shared" si="9"/>
        <v>748462.20000000007</v>
      </c>
    </row>
    <row r="191" spans="1:7" s="9" customFormat="1" ht="43.5" customHeight="1" x14ac:dyDescent="0.25">
      <c r="A191" s="24">
        <v>181</v>
      </c>
      <c r="B191" s="45" t="s">
        <v>193</v>
      </c>
      <c r="C191" s="46">
        <v>45094</v>
      </c>
      <c r="D191" s="28" t="s">
        <v>9</v>
      </c>
      <c r="E191" s="28">
        <v>59</v>
      </c>
      <c r="F191" s="47">
        <v>12474.37</v>
      </c>
      <c r="G191" s="31">
        <f t="shared" si="9"/>
        <v>735987.83000000007</v>
      </c>
    </row>
    <row r="192" spans="1:7" s="9" customFormat="1" ht="43.5" customHeight="1" x14ac:dyDescent="0.25">
      <c r="A192" s="24">
        <v>182</v>
      </c>
      <c r="B192" s="45" t="s">
        <v>194</v>
      </c>
      <c r="C192" s="46">
        <v>45094</v>
      </c>
      <c r="D192" s="28" t="s">
        <v>9</v>
      </c>
      <c r="E192" s="28">
        <v>59</v>
      </c>
      <c r="F192" s="47">
        <v>12474.37</v>
      </c>
      <c r="G192" s="31">
        <f t="shared" ref="G192" si="10">+F192*E192</f>
        <v>735987.83000000007</v>
      </c>
    </row>
    <row r="193" spans="1:7" s="9" customFormat="1" ht="43.5" customHeight="1" x14ac:dyDescent="0.25">
      <c r="A193" s="24">
        <v>183</v>
      </c>
      <c r="B193" s="45" t="s">
        <v>195</v>
      </c>
      <c r="C193" s="46">
        <v>45094</v>
      </c>
      <c r="D193" s="28" t="s">
        <v>9</v>
      </c>
      <c r="E193" s="28">
        <v>116</v>
      </c>
      <c r="F193" s="47">
        <v>11912.69</v>
      </c>
      <c r="G193" s="31">
        <f t="shared" ref="G193" si="11">+F193*E193</f>
        <v>1381872.04</v>
      </c>
    </row>
    <row r="194" spans="1:7" s="9" customFormat="1" ht="43.5" customHeight="1" x14ac:dyDescent="0.25">
      <c r="A194" s="24">
        <v>184</v>
      </c>
      <c r="B194" s="45" t="s">
        <v>196</v>
      </c>
      <c r="C194" s="46">
        <v>45094</v>
      </c>
      <c r="D194" s="28" t="s">
        <v>9</v>
      </c>
      <c r="E194" s="28">
        <v>29</v>
      </c>
      <c r="F194" s="47">
        <v>5218.18</v>
      </c>
      <c r="G194" s="31">
        <f t="shared" si="9"/>
        <v>151327.22</v>
      </c>
    </row>
    <row r="195" spans="1:7" s="9" customFormat="1" ht="43.5" customHeight="1" thickBot="1" x14ac:dyDescent="0.3">
      <c r="A195" s="52">
        <v>185</v>
      </c>
      <c r="B195" s="53" t="s">
        <v>197</v>
      </c>
      <c r="C195" s="54">
        <v>44897</v>
      </c>
      <c r="D195" s="55" t="s">
        <v>9</v>
      </c>
      <c r="E195" s="55">
        <v>7</v>
      </c>
      <c r="F195" s="56">
        <v>5856.76</v>
      </c>
      <c r="G195" s="57">
        <f t="shared" ref="G195" si="12">+F195*E195</f>
        <v>40997.32</v>
      </c>
    </row>
    <row r="196" spans="1:7" s="9" customFormat="1" ht="29.45" customHeight="1" thickBot="1" x14ac:dyDescent="0.3">
      <c r="A196" s="65" t="s">
        <v>284</v>
      </c>
      <c r="B196" s="66"/>
      <c r="C196" s="66"/>
      <c r="D196" s="66"/>
      <c r="E196" s="66"/>
      <c r="F196" s="67"/>
      <c r="G196" s="51">
        <f>SUM(G13:G195)</f>
        <v>25210938.068999991</v>
      </c>
    </row>
    <row r="197" spans="1:7" s="9" customFormat="1" x14ac:dyDescent="0.25">
      <c r="A197" s="1"/>
      <c r="B197" s="11"/>
      <c r="C197" s="1"/>
      <c r="D197" s="1"/>
      <c r="E197" s="1"/>
      <c r="F197" s="1"/>
      <c r="G197" s="2"/>
    </row>
    <row r="198" spans="1:7" s="9" customFormat="1" ht="14.45" customHeight="1" x14ac:dyDescent="0.25">
      <c r="A198" s="58"/>
      <c r="B198" s="58"/>
      <c r="C198" s="14"/>
      <c r="D198" s="14"/>
      <c r="E198" s="64" t="s">
        <v>282</v>
      </c>
      <c r="F198" s="64"/>
      <c r="G198" s="64"/>
    </row>
    <row r="199" spans="1:7" s="9" customFormat="1" ht="15" x14ac:dyDescent="0.25">
      <c r="A199" s="14"/>
      <c r="B199" s="15"/>
      <c r="C199" s="14"/>
      <c r="D199" s="14"/>
      <c r="E199" s="14"/>
      <c r="F199" s="16"/>
      <c r="G199" s="16"/>
    </row>
    <row r="200" spans="1:7" s="9" customFormat="1" ht="15" x14ac:dyDescent="0.25">
      <c r="A200" s="14"/>
      <c r="B200" s="15"/>
      <c r="C200" s="14"/>
      <c r="D200" s="14"/>
      <c r="E200" s="14"/>
      <c r="F200" s="16"/>
      <c r="G200" s="16"/>
    </row>
    <row r="201" spans="1:7" s="9" customFormat="1" ht="15" x14ac:dyDescent="0.25">
      <c r="A201" s="63"/>
      <c r="B201" s="63"/>
      <c r="C201" s="17"/>
      <c r="D201" s="14"/>
      <c r="E201" s="18"/>
      <c r="F201" s="19"/>
      <c r="G201" s="19"/>
    </row>
    <row r="202" spans="1:7" s="9" customFormat="1" ht="14.45" customHeight="1" x14ac:dyDescent="0.25">
      <c r="A202" s="62" t="s">
        <v>48</v>
      </c>
      <c r="B202" s="62"/>
      <c r="C202" s="20"/>
      <c r="D202" s="20"/>
      <c r="E202" s="68" t="s">
        <v>115</v>
      </c>
      <c r="F202" s="68"/>
      <c r="G202" s="68"/>
    </row>
    <row r="203" spans="1:7" s="9" customFormat="1" ht="14.45" customHeight="1" x14ac:dyDescent="0.25">
      <c r="A203" s="58" t="s">
        <v>51</v>
      </c>
      <c r="B203" s="58"/>
      <c r="C203" s="14"/>
      <c r="D203" s="14"/>
      <c r="E203" s="58" t="s">
        <v>283</v>
      </c>
      <c r="F203" s="58"/>
      <c r="G203" s="58"/>
    </row>
    <row r="204" spans="1:7" s="9" customFormat="1" ht="15" x14ac:dyDescent="0.25">
      <c r="A204" s="14"/>
      <c r="B204" s="15"/>
      <c r="C204" s="14"/>
      <c r="D204" s="14"/>
      <c r="E204" s="14"/>
      <c r="F204" s="14"/>
      <c r="G204" s="16"/>
    </row>
    <row r="205" spans="1:7" s="9" customFormat="1" ht="15" x14ac:dyDescent="0.25">
      <c r="A205" s="14"/>
      <c r="B205" s="15"/>
      <c r="C205" s="14"/>
      <c r="D205" s="14"/>
      <c r="E205" s="14"/>
      <c r="F205" s="14"/>
      <c r="G205" s="16"/>
    </row>
    <row r="206" spans="1:7" s="9" customFormat="1" ht="15" x14ac:dyDescent="0.25">
      <c r="A206" s="14"/>
      <c r="B206" s="15"/>
      <c r="C206" s="14"/>
      <c r="D206" s="14"/>
      <c r="E206" s="14"/>
      <c r="F206" s="14"/>
      <c r="G206" s="16"/>
    </row>
    <row r="207" spans="1:7" s="9" customFormat="1" ht="15" x14ac:dyDescent="0.25">
      <c r="A207" s="14"/>
      <c r="B207" s="15"/>
      <c r="C207" s="14"/>
      <c r="D207" s="14"/>
      <c r="E207" s="14"/>
      <c r="F207" s="14"/>
      <c r="G207" s="16"/>
    </row>
    <row r="208" spans="1:7" s="9" customFormat="1" ht="15" x14ac:dyDescent="0.25">
      <c r="A208" s="14"/>
      <c r="B208" s="15"/>
      <c r="C208" s="14"/>
      <c r="D208" s="14"/>
      <c r="E208" s="14"/>
      <c r="F208" s="14"/>
      <c r="G208" s="16"/>
    </row>
    <row r="209" spans="1:7" s="9" customFormat="1" ht="15" x14ac:dyDescent="0.25">
      <c r="A209" s="58" t="s">
        <v>49</v>
      </c>
      <c r="B209" s="58"/>
      <c r="C209" s="58"/>
      <c r="D209" s="58"/>
      <c r="E209" s="58"/>
      <c r="F209" s="58"/>
      <c r="G209" s="58"/>
    </row>
    <row r="210" spans="1:7" s="9" customFormat="1" ht="15" x14ac:dyDescent="0.25">
      <c r="A210" s="62"/>
      <c r="B210" s="62"/>
      <c r="C210" s="62"/>
      <c r="D210" s="62"/>
      <c r="E210" s="62"/>
      <c r="F210" s="62"/>
      <c r="G210" s="62"/>
    </row>
    <row r="211" spans="1:7" s="9" customFormat="1" ht="15" x14ac:dyDescent="0.25">
      <c r="A211" s="14"/>
      <c r="B211" s="15"/>
      <c r="C211" s="14"/>
      <c r="D211" s="14"/>
      <c r="E211" s="14"/>
      <c r="F211" s="14"/>
      <c r="G211" s="16"/>
    </row>
    <row r="212" spans="1:7" s="9" customFormat="1" ht="15" x14ac:dyDescent="0.25">
      <c r="A212" s="21"/>
      <c r="B212" s="22"/>
      <c r="C212" s="69"/>
      <c r="D212" s="69"/>
      <c r="E212" s="23"/>
      <c r="F212" s="21"/>
      <c r="G212" s="21"/>
    </row>
    <row r="213" spans="1:7" s="9" customFormat="1" ht="15" x14ac:dyDescent="0.25">
      <c r="A213" s="62" t="s">
        <v>159</v>
      </c>
      <c r="B213" s="62"/>
      <c r="C213" s="62"/>
      <c r="D213" s="62"/>
      <c r="E213" s="62"/>
      <c r="F213" s="62"/>
      <c r="G213" s="62"/>
    </row>
    <row r="214" spans="1:7" s="9" customFormat="1" ht="15" x14ac:dyDescent="0.25">
      <c r="A214" s="58" t="s">
        <v>50</v>
      </c>
      <c r="B214" s="58"/>
      <c r="C214" s="58"/>
      <c r="D214" s="58"/>
      <c r="E214" s="58"/>
      <c r="F214" s="58"/>
      <c r="G214" s="58"/>
    </row>
    <row r="215" spans="1:7" s="9" customFormat="1" ht="27.6" customHeight="1" x14ac:dyDescent="0.25">
      <c r="A215" s="1"/>
      <c r="B215" s="11"/>
      <c r="C215" s="3"/>
      <c r="D215" s="2"/>
      <c r="E215" s="3"/>
      <c r="F215" s="2"/>
      <c r="G215" s="2"/>
    </row>
  </sheetData>
  <mergeCells count="17">
    <mergeCell ref="A214:G214"/>
    <mergeCell ref="A213:G213"/>
    <mergeCell ref="A210:G210"/>
    <mergeCell ref="A209:G209"/>
    <mergeCell ref="C212:D212"/>
    <mergeCell ref="E203:G203"/>
    <mergeCell ref="A8:G8"/>
    <mergeCell ref="A9:G9"/>
    <mergeCell ref="A10:G10"/>
    <mergeCell ref="A11:G11"/>
    <mergeCell ref="A202:B202"/>
    <mergeCell ref="A203:B203"/>
    <mergeCell ref="A201:B201"/>
    <mergeCell ref="A198:B198"/>
    <mergeCell ref="E198:G198"/>
    <mergeCell ref="A196:F196"/>
    <mergeCell ref="E202:G202"/>
  </mergeCells>
  <pageMargins left="0.48" right="0.35433070866141736" top="0.19685039370078741" bottom="0.62" header="0.31496062992125984" footer="0.36"/>
  <pageSetup scale="55" fitToHeight="0" orientation="portrait" r:id="rId1"/>
  <headerFooter>
    <oddFooter>Page &amp;P of &amp;N</oddFooter>
  </headerFooter>
  <rowBreaks count="5" manualBreakCount="5">
    <brk id="53" max="6" man="1"/>
    <brk id="88" max="6" man="1"/>
    <brk id="127" max="6" man="1"/>
    <brk id="164" max="6" man="1"/>
    <brk id="19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Periodo enero-junio</vt:lpstr>
      <vt:lpstr>'Periodo enero-junio'!Área_de_impresión</vt:lpstr>
      <vt:lpstr>'Periodo enero-junio'!Títulos_a_imprimir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</dc:creator>
  <cp:lastModifiedBy>Keisy Nicole Alcantara Rodriguez</cp:lastModifiedBy>
  <cp:lastPrinted>2023-07-18T13:58:28Z</cp:lastPrinted>
  <dcterms:created xsi:type="dcterms:W3CDTF">2022-11-02T19:58:47Z</dcterms:created>
  <dcterms:modified xsi:type="dcterms:W3CDTF">2023-07-18T13:58:29Z</dcterms:modified>
</cp:coreProperties>
</file>