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mildred rodriguez\Desktop\Libre Acceso 2\FINANZAS\Informes Financieros\Relacion de Ingresos y Egresos\2022\Ejecucion de Gastos y Aplicaciones Financieras 2022\"/>
    </mc:Choice>
  </mc:AlternateContent>
  <xr:revisionPtr revIDLastSave="0" documentId="13_ncr:1_{A445E197-1917-4E42-9AC9-1D7C561E80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JECUCION ENERO 2022" sheetId="1" r:id="rId1"/>
  </sheets>
  <definedNames>
    <definedName name="_xlnm.Print_Titles" localSheetId="0">'EJECUCION ENERO 2022'!$7:$7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1" i="1" l="1"/>
  <c r="F118" i="1"/>
  <c r="F117" i="1"/>
  <c r="F114" i="1"/>
  <c r="F113" i="1"/>
  <c r="F109" i="1"/>
  <c r="F107" i="1"/>
  <c r="F106" i="1"/>
  <c r="F105" i="1"/>
  <c r="F103" i="1"/>
  <c r="F102" i="1"/>
  <c r="F100" i="1"/>
  <c r="F98" i="1"/>
  <c r="F97" i="1"/>
  <c r="F95" i="1"/>
  <c r="F94" i="1"/>
  <c r="F93" i="1"/>
  <c r="F92" i="1"/>
  <c r="F91" i="1"/>
  <c r="F88" i="1"/>
  <c r="F87" i="1"/>
  <c r="F86" i="1"/>
  <c r="F85" i="1"/>
  <c r="F84" i="1"/>
  <c r="F83" i="1"/>
  <c r="F81" i="1"/>
  <c r="F80" i="1"/>
  <c r="F78" i="1"/>
  <c r="F77" i="1"/>
  <c r="F76" i="1"/>
  <c r="F75" i="1"/>
  <c r="F73" i="1"/>
  <c r="F72" i="1"/>
  <c r="F71" i="1"/>
  <c r="F70" i="1"/>
  <c r="F68" i="1"/>
  <c r="F67" i="1"/>
  <c r="F66" i="1"/>
  <c r="F65" i="1"/>
  <c r="F63" i="1"/>
  <c r="F62" i="1"/>
  <c r="F61" i="1"/>
  <c r="F60" i="1"/>
  <c r="F58" i="1"/>
  <c r="F57" i="1"/>
  <c r="F56" i="1"/>
  <c r="F53" i="1"/>
  <c r="F51" i="1"/>
  <c r="F50" i="1"/>
  <c r="F49" i="1"/>
  <c r="F48" i="1"/>
  <c r="F47" i="1"/>
  <c r="F45" i="1"/>
  <c r="F44" i="1"/>
  <c r="F42" i="1"/>
  <c r="F41" i="1"/>
  <c r="F39" i="1"/>
  <c r="F38" i="1"/>
  <c r="F37" i="1"/>
  <c r="F35" i="1"/>
  <c r="F34" i="1"/>
  <c r="F32" i="1"/>
  <c r="F31" i="1"/>
  <c r="F29" i="1"/>
  <c r="F28" i="1"/>
  <c r="F26" i="1"/>
  <c r="F25" i="1"/>
  <c r="F24" i="1"/>
  <c r="F23" i="1"/>
  <c r="F20" i="1"/>
  <c r="F19" i="1"/>
  <c r="F18" i="1"/>
  <c r="F16" i="1"/>
  <c r="F14" i="1"/>
  <c r="F13" i="1"/>
  <c r="F12" i="1"/>
  <c r="F11" i="1"/>
  <c r="F120" i="1" l="1"/>
  <c r="D120" i="1"/>
  <c r="C120" i="1"/>
  <c r="F116" i="1"/>
  <c r="D116" i="1"/>
  <c r="C116" i="1"/>
  <c r="F112" i="1"/>
  <c r="D112" i="1"/>
  <c r="C112" i="1"/>
  <c r="F108" i="1"/>
  <c r="F104" i="1"/>
  <c r="F101" i="1"/>
  <c r="F99" i="1"/>
  <c r="F96" i="1"/>
  <c r="F90" i="1"/>
  <c r="F82" i="1"/>
  <c r="F79" i="1"/>
  <c r="F74" i="1"/>
  <c r="F69" i="1"/>
  <c r="F64" i="1"/>
  <c r="F59" i="1"/>
  <c r="F55" i="1"/>
  <c r="F52" i="1"/>
  <c r="F46" i="1"/>
  <c r="F43" i="1"/>
  <c r="F40" i="1"/>
  <c r="F36" i="1"/>
  <c r="F33" i="1"/>
  <c r="F30" i="1"/>
  <c r="F27" i="1"/>
  <c r="F22" i="1"/>
  <c r="F17" i="1"/>
  <c r="F15" i="1"/>
  <c r="F10" i="1"/>
  <c r="C122" i="1" l="1"/>
  <c r="D122" i="1"/>
  <c r="F122" i="1"/>
  <c r="F89" i="1"/>
  <c r="F54" i="1"/>
  <c r="F21" i="1"/>
  <c r="F9" i="1"/>
  <c r="E10" i="1"/>
  <c r="D10" i="1"/>
  <c r="E108" i="1"/>
  <c r="E104" i="1"/>
  <c r="E96" i="1"/>
  <c r="E90" i="1"/>
  <c r="E82" i="1"/>
  <c r="E79" i="1"/>
  <c r="E74" i="1"/>
  <c r="E69" i="1"/>
  <c r="E64" i="1"/>
  <c r="E59" i="1"/>
  <c r="E55" i="1"/>
  <c r="E52" i="1"/>
  <c r="E46" i="1"/>
  <c r="E43" i="1"/>
  <c r="E40" i="1"/>
  <c r="E36" i="1"/>
  <c r="E33" i="1"/>
  <c r="E30" i="1"/>
  <c r="E27" i="1"/>
  <c r="E22" i="1"/>
  <c r="E17" i="1"/>
  <c r="E15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7" i="1"/>
  <c r="D22" i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C10" i="1"/>
  <c r="E21" i="1" l="1"/>
  <c r="E89" i="1"/>
  <c r="D21" i="1"/>
  <c r="F110" i="1"/>
  <c r="F124" i="1" s="1"/>
  <c r="D89" i="1"/>
  <c r="D54" i="1"/>
  <c r="C21" i="1"/>
  <c r="E54" i="1"/>
  <c r="C9" i="1"/>
  <c r="C89" i="1"/>
  <c r="C54" i="1"/>
  <c r="D9" i="1"/>
  <c r="E9" i="1"/>
  <c r="C110" i="1" l="1"/>
  <c r="E110" i="1"/>
  <c r="D110" i="1"/>
</calcChain>
</file>

<file path=xl/sharedStrings.xml><?xml version="1.0" encoding="utf-8"?>
<sst xmlns="http://schemas.openxmlformats.org/spreadsheetml/2006/main" count="253" uniqueCount="235">
  <si>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</si>
  <si>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</si>
  <si>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</si>
  <si>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</si>
  <si>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</si>
  <si>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</si>
  <si>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</si>
  <si>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</si>
  <si>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</si>
  <si>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</si>
  <si>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</si>
  <si>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</si>
  <si>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</si>
  <si>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</si>
  <si>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</si>
  <si>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</si>
  <si>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</si>
  <si>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</si>
  <si>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</si>
  <si>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</si>
  <si>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</si>
  <si>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</si>
  <si>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</si>
  <si>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</si>
  <si>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</si>
  <si>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</si>
  <si>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</si>
  <si>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</si>
  <si>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</si>
  <si>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</si>
  <si>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</si>
  <si>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</si>
  <si>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</si>
  <si>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</si>
  <si>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</si>
  <si>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</si>
  <si>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</si>
  <si>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</si>
  <si>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</si>
  <si>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</si>
  <si>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</si>
  <si>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</si>
  <si>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</si>
  <si>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</si>
  <si>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</si>
  <si>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</si>
  <si>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</si>
  <si>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</si>
  <si>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</si>
  <si>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</si>
  <si>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</si>
  <si>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</si>
  <si>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</si>
  <si>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</si>
  <si>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</si>
  <si>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</si>
  <si>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</si>
  <si>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</si>
  <si>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</si>
  <si>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</si>
  <si>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</si>
  <si>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</si>
  <si>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</si>
  <si>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</si>
  <si>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</si>
  <si>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</si>
  <si>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</si>
  <si>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</si>
  <si>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</si>
  <si>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</si>
  <si>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</si>
  <si>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</si>
  <si>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</si>
  <si>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</si>
  <si>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</si>
  <si>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</si>
  <si>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</si>
  <si>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</si>
  <si>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</si>
  <si>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</si>
  <si>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</si>
  <si>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</si>
  <si>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</si>
  <si>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</si>
  <si>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</si>
  <si>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</si>
  <si>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</si>
  <si>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</si>
  <si>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</si>
  <si>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</si>
  <si>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</si>
  <si>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</si>
  <si>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</si>
  <si>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</si>
  <si>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</si>
  <si>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</si>
  <si>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</si>
  <si>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</si>
  <si>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</si>
  <si>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</si>
  <si>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</si>
  <si>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</si>
  <si>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</si>
  <si>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</si>
  <si>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</si>
  <si>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</si>
  <si>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</si>
  <si>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</si>
  <si>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</si>
  <si>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</si>
  <si>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</si>
  <si>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</si>
  <si>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</si>
  <si>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</si>
  <si>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</si>
  <si>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</si>
  <si>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</si>
  <si>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</si>
  <si>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</si>
  <si>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</si>
  <si>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</si>
  <si>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</si>
  <si>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</si>
  <si>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</si>
  <si>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</si>
  <si>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</si>
  <si>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</si>
  <si>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</si>
  <si>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</si>
  <si>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</si>
  <si>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</si>
  <si>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</si>
  <si>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</si>
  <si>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</si>
  <si>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</si>
  <si>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</si>
  <si>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</si>
  <si>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</si>
  <si>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</si>
  <si>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</si>
  <si>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</si>
  <si>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</si>
  <si>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</si>
  <si>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</si>
  <si>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</si>
  <si>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</si>
  <si>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</si>
  <si>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</si>
  <si>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</si>
  <si>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</si>
  <si>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</si>
  <si>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</si>
  <si>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</si>
  <si>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</si>
  <si>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</si>
  <si>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</si>
  <si>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</si>
  <si>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</si>
  <si>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</si>
  <si>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</si>
  <si>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</si>
  <si>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</si>
  <si>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</si>
  <si>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</si>
  <si>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</si>
  <si>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</si>
  <si>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</si>
  <si>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</si>
  <si>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</si>
  <si>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</si>
  <si>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</si>
  <si>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</si>
  <si>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</si>
  <si>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</si>
  <si>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</si>
  <si>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</si>
  <si>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</si>
  <si>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</si>
  <si>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</si>
  <si>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</si>
  <si>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</si>
  <si>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</si>
  <si>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</si>
  <si>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</si>
  <si>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</si>
  <si>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</si>
  <si>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</si>
  <si>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</si>
  <si>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</si>
  <si>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</si>
  <si>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</si>
  <si>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</si>
  <si>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</si>
  <si>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</si>
  <si>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</si>
  <si>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</si>
  <si>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</si>
  <si>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</si>
  <si>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</si>
  <si>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</si>
  <si>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</si>
  <si>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</si>
  <si>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</si>
  <si>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</si>
  <si>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</si>
  <si>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</si>
  <si>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</si>
  <si>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</si>
  <si>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</si>
  <si>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</si>
  <si>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</si>
  <si>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</si>
  <si>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</si>
  <si>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</si>
  <si>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</si>
  <si>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</si>
  <si>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</si>
  <si>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</si>
  <si>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</si>
  <si>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</si>
  <si>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</si>
  <si>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</si>
  <si>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</si>
  <si>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</si>
  <si>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</si>
  <si>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</si>
  <si>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</si>
  <si>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EJECUCIÓN DE GASTOS Y APLICACIONES FINANCIERAS ENERO 2022</t>
  </si>
  <si>
    <t>Total Ejecutado</t>
  </si>
  <si>
    <t>Preparado por</t>
  </si>
  <si>
    <t>Revisado por</t>
  </si>
  <si>
    <t>Arosa Echenique</t>
  </si>
  <si>
    <t>Mildred Rodríguez</t>
  </si>
  <si>
    <t>Analista de Presupuesto</t>
  </si>
  <si>
    <t>Encargada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</si>
</sst>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  <font>
      <b/>
      <sz val="11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3" fontId="4" fillId="0" borderId="0" xfId="1" applyFont="1" applyAlignment="1">
      <alignment horizontal="left" vertical="center"/>
    </xf>
    <xf numFmtId="43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3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43" fontId="11" fillId="0" borderId="0" xfId="1" applyFont="1" applyFill="1" applyAlignment="1">
      <alignment horizontal="right" vertical="center" shrinkToFit="1"/>
    </xf>
    <xf numFmtId="43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43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43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43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43" fontId="7" fillId="4" borderId="0" xfId="0" applyNumberFormat="1" applyFont="1" applyFill="1" applyAlignment="1">
      <alignment horizontal="right" vertical="center"/>
    </xf>
    <xf numFmtId="43" fontId="8" fillId="4" borderId="0" xfId="1" applyFont="1" applyFill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0" fontId="7" fillId="4" borderId="0" xfId="0" applyFont="1" applyFill="1" applyAlignment="1">
      <alignment horizontal="right" vertical="center"/>
    </xf>
    <xf numFmtId="43" fontId="7" fillId="5" borderId="0" xfId="1" applyFont="1" applyFill="1" applyAlignment="1">
      <alignment horizontal="right" vertical="center"/>
    </xf>
    <xf numFmtId="43" fontId="7" fillId="4" borderId="0" xfId="1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43" fontId="12" fillId="2" borderId="0" xfId="0" applyNumberFormat="1" applyFont="1" applyFill="1" applyAlignment="1">
      <alignment vertical="center"/>
    </xf>
    <xf numFmtId="4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164" fontId="12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232833</xdr:colOff>
      <xdr:row>0</xdr:row>
      <xdr:rowOff>84669</xdr:rowOff>
    </xdr:from>
    <xdr:to>
      <xdr:col>6</xdr:col>
      <xdr:colOff>63500</xdr:colOff>
      <xdr:row>5</xdr:row>
      <xdr:rowOff>137743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C6C77-E73F-473C-72BB-F6ADB059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3333" y="84669"/>
          <a:ext cx="1217084" cy="9526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254000</xdr:colOff>
      <xdr:row>1</xdr:row>
      <xdr:rowOff>46742</xdr:rowOff>
    </xdr:from>
    <xdr:to>
      <xdr:col>1</xdr:col>
      <xdr:colOff>1537060</xdr:colOff>
      <xdr:row>5</xdr:row>
      <xdr:rowOff>42334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226659"/>
          <a:ext cx="1801643" cy="7152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showGridLines="0" tabSelected="1" topLeftCell="A124" zoomScale="90" zoomScaleNormal="90" workbookViewId="0">
      <selection activeCell="D134" sqref="D134"/>
    </sheetView>
  </sheetViews>
  <sheetFormatPr defaultColWidth="8.7265625" defaultRowHeight="14" x14ac:dyDescent="0.35"/>
  <cols>
    <col min="1" max="1" width="7.7265625" style="8" customWidth="1"/>
    <col min="2" max="2" width="47.1796875" style="6" customWidth="1"/>
    <col min="3" max="3" width="21.453125" style="6" bestFit="1" customWidth="1"/>
    <col min="4" max="4" width="21" style="6" bestFit="1" customWidth="1"/>
    <col min="5" max="5" width="19.81640625" style="6" customWidth="1"/>
    <col min="6" max="6" width="20.81640625" style="6" customWidth="1"/>
    <col min="7" max="16384" width="8.7265625" style="6"/>
  </cols>
  <sheetData>
    <row r="1" spans="1:6" x14ac:dyDescent="0.35">
      <c r="A1" s="38" t="s">
        <v>0</v>
      </c>
      <c r="B1" s="38"/>
      <c r="C1" s="38"/>
      <c r="D1" s="38"/>
      <c r="E1" s="38"/>
      <c r="F1" s="38"/>
    </row>
    <row r="2" spans="1:6" x14ac:dyDescent="0.35">
      <c r="A2" s="39" t="s">
        <v>1</v>
      </c>
      <c r="B2" s="39"/>
      <c r="C2" s="39"/>
      <c r="D2" s="39"/>
      <c r="E2" s="39"/>
      <c r="F2" s="39"/>
    </row>
    <row r="3" spans="1:6" x14ac:dyDescent="0.35">
      <c r="A3" s="39" t="s">
        <v>2</v>
      </c>
      <c r="B3" s="39"/>
      <c r="C3" s="39"/>
      <c r="D3" s="39"/>
      <c r="E3" s="39"/>
      <c r="F3" s="39"/>
    </row>
    <row r="4" spans="1:6" x14ac:dyDescent="0.35">
      <c r="A4" s="39" t="s">
        <v>227</v>
      </c>
      <c r="B4" s="39"/>
      <c r="C4" s="39"/>
      <c r="D4" s="39"/>
      <c r="E4" s="39"/>
      <c r="F4" s="39"/>
    </row>
    <row r="5" spans="1:6" x14ac:dyDescent="0.35">
      <c r="A5" s="39" t="s">
        <v>3</v>
      </c>
      <c r="B5" s="39"/>
      <c r="C5" s="39"/>
      <c r="D5" s="39"/>
      <c r="E5" s="39"/>
      <c r="F5" s="39"/>
    </row>
    <row r="6" spans="1:6" x14ac:dyDescent="0.35">
      <c r="A6" s="1"/>
      <c r="B6" s="1"/>
      <c r="C6" s="2"/>
      <c r="D6" s="3"/>
      <c r="E6" s="3"/>
    </row>
    <row r="7" spans="1:6" ht="25" x14ac:dyDescent="0.35">
      <c r="A7" s="34" t="s">
        <v>4</v>
      </c>
      <c r="B7" s="35"/>
      <c r="C7" s="4" t="s">
        <v>5</v>
      </c>
      <c r="D7" s="4" t="s">
        <v>6</v>
      </c>
      <c r="E7" s="4" t="s">
        <v>7</v>
      </c>
      <c r="F7" s="36" t="s">
        <v>228</v>
      </c>
    </row>
    <row r="8" spans="1:6" s="7" customFormat="1" x14ac:dyDescent="0.35">
      <c r="A8" s="10" t="s">
        <v>8</v>
      </c>
      <c r="B8" s="9" t="s">
        <v>9</v>
      </c>
      <c r="C8" s="11"/>
      <c r="D8" s="11"/>
      <c r="E8" s="11"/>
      <c r="F8" s="11"/>
    </row>
    <row r="9" spans="1:6" s="5" customFormat="1" x14ac:dyDescent="0.35">
      <c r="A9" s="18">
        <v>2.1</v>
      </c>
      <c r="B9" s="18" t="s">
        <v>10</v>
      </c>
      <c r="C9" s="19">
        <f>C10+C15+C17</f>
        <v>349947861</v>
      </c>
      <c r="D9" s="19">
        <f t="shared" ref="D9:E9" si="0">D10+D15+D17</f>
        <v>1.7898855730891228E-9</v>
      </c>
      <c r="E9" s="29">
        <f t="shared" si="0"/>
        <v>0</v>
      </c>
      <c r="F9" s="19">
        <f>F10+F15+F17</f>
        <v>0</v>
      </c>
    </row>
    <row r="10" spans="1:6" s="5" customFormat="1" x14ac:dyDescent="0.35">
      <c r="A10" s="20" t="s">
        <v>11</v>
      </c>
      <c r="B10" s="21" t="s">
        <v>12</v>
      </c>
      <c r="C10" s="22">
        <f>SUM(C11:C14)</f>
        <v>261866013</v>
      </c>
      <c r="D10" s="22">
        <f t="shared" ref="D10:E10" si="1">SUM(D11:D14)</f>
        <v>1.7898855730891228E-9</v>
      </c>
      <c r="E10" s="22">
        <f t="shared" si="1"/>
        <v>0</v>
      </c>
      <c r="F10" s="22">
        <f>SUM(F11:F14)</f>
        <v>0</v>
      </c>
    </row>
    <row r="11" spans="1:6" s="5" customFormat="1" x14ac:dyDescent="0.3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f>+E11</f>
        <v>0</v>
      </c>
    </row>
    <row r="12" spans="1:6" s="5" customFormat="1" x14ac:dyDescent="0.3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f t="shared" ref="F12:F14" si="2">+E12</f>
        <v>0</v>
      </c>
    </row>
    <row r="13" spans="1:6" s="5" customFormat="1" x14ac:dyDescent="0.3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5">
        <f t="shared" si="2"/>
        <v>0</v>
      </c>
    </row>
    <row r="14" spans="1:6" s="5" customFormat="1" x14ac:dyDescent="0.3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5">
        <f t="shared" si="2"/>
        <v>0</v>
      </c>
    </row>
    <row r="15" spans="1:6" s="5" customFormat="1" x14ac:dyDescent="0.3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>SUM(F16)</f>
        <v>0</v>
      </c>
    </row>
    <row r="16" spans="1:6" s="5" customFormat="1" x14ac:dyDescent="0.3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5">
        <f>+E16</f>
        <v>0</v>
      </c>
    </row>
    <row r="17" spans="1:6" s="5" customFormat="1" x14ac:dyDescent="0.3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>SUM(F18:F20)</f>
        <v>0</v>
      </c>
    </row>
    <row r="18" spans="1:6" s="5" customFormat="1" x14ac:dyDescent="0.3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5">
        <f t="shared" ref="F18:F20" si="3">+E18</f>
        <v>0</v>
      </c>
    </row>
    <row r="19" spans="1:6" x14ac:dyDescent="0.3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5">
        <f t="shared" si="3"/>
        <v>0</v>
      </c>
    </row>
    <row r="20" spans="1:6" x14ac:dyDescent="0.3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5">
        <f t="shared" si="3"/>
        <v>0</v>
      </c>
    </row>
    <row r="21" spans="1:6" s="5" customFormat="1" x14ac:dyDescent="0.3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>F22+F27+F30+F33+F36+F40+F43+F46+F52</f>
        <v>0</v>
      </c>
    </row>
    <row r="22" spans="1:6" s="5" customFormat="1" x14ac:dyDescent="0.3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>SUM(F23:F26)</f>
        <v>0</v>
      </c>
    </row>
    <row r="23" spans="1:6" x14ac:dyDescent="0.3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f t="shared" ref="F23:F26" si="4">+E23</f>
        <v>0</v>
      </c>
    </row>
    <row r="24" spans="1:6" x14ac:dyDescent="0.3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f t="shared" si="4"/>
        <v>0</v>
      </c>
    </row>
    <row r="25" spans="1:6" x14ac:dyDescent="0.3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f t="shared" si="4"/>
        <v>0</v>
      </c>
    </row>
    <row r="26" spans="1:6" x14ac:dyDescent="0.3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f t="shared" si="4"/>
        <v>0</v>
      </c>
    </row>
    <row r="27" spans="1:6" s="5" customFormat="1" ht="28" x14ac:dyDescent="0.3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>SUM(F28:F29)</f>
        <v>0</v>
      </c>
    </row>
    <row r="28" spans="1:6" x14ac:dyDescent="0.3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5">
        <f t="shared" ref="F28:F29" si="5">+E28</f>
        <v>0</v>
      </c>
    </row>
    <row r="29" spans="1:6" x14ac:dyDescent="0.3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5">
        <f t="shared" si="5"/>
        <v>0</v>
      </c>
    </row>
    <row r="30" spans="1:6" s="5" customFormat="1" x14ac:dyDescent="0.3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>SUM(F31:F32)</f>
        <v>0</v>
      </c>
    </row>
    <row r="31" spans="1:6" x14ac:dyDescent="0.3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5">
        <f t="shared" ref="F31:F32" si="6">+E31</f>
        <v>0</v>
      </c>
    </row>
    <row r="32" spans="1:6" x14ac:dyDescent="0.3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f t="shared" si="6"/>
        <v>0</v>
      </c>
    </row>
    <row r="33" spans="1:6" s="5" customFormat="1" x14ac:dyDescent="0.3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>SUM(F34:F35)</f>
        <v>0</v>
      </c>
    </row>
    <row r="34" spans="1:6" x14ac:dyDescent="0.3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5">
        <f t="shared" ref="F34:F35" si="7">+E34</f>
        <v>0</v>
      </c>
    </row>
    <row r="35" spans="1:6" x14ac:dyDescent="0.3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5">
        <f t="shared" si="7"/>
        <v>0</v>
      </c>
    </row>
    <row r="36" spans="1:6" s="5" customFormat="1" x14ac:dyDescent="0.3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>SUM(F37:F39)</f>
        <v>0</v>
      </c>
    </row>
    <row r="37" spans="1:6" x14ac:dyDescent="0.3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f t="shared" ref="F37:F39" si="8">+E37</f>
        <v>0</v>
      </c>
    </row>
    <row r="38" spans="1:6" x14ac:dyDescent="0.3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f t="shared" si="8"/>
        <v>0</v>
      </c>
    </row>
    <row r="39" spans="1:6" x14ac:dyDescent="0.3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f t="shared" si="8"/>
        <v>0</v>
      </c>
    </row>
    <row r="40" spans="1:6" s="5" customFormat="1" x14ac:dyDescent="0.3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>SUM(F41:F42)</f>
        <v>0</v>
      </c>
    </row>
    <row r="41" spans="1:6" x14ac:dyDescent="0.3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f t="shared" ref="F41:F42" si="9">+E41</f>
        <v>0</v>
      </c>
    </row>
    <row r="42" spans="1:6" x14ac:dyDescent="0.3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f t="shared" si="9"/>
        <v>0</v>
      </c>
    </row>
    <row r="43" spans="1:6" s="5" customFormat="1" ht="27.75" customHeight="1" x14ac:dyDescent="0.3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>SUM(F44:F45)</f>
        <v>0</v>
      </c>
    </row>
    <row r="44" spans="1:6" ht="28" x14ac:dyDescent="0.3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f t="shared" ref="F44:F45" si="10">+E44</f>
        <v>0</v>
      </c>
    </row>
    <row r="45" spans="1:6" ht="28" x14ac:dyDescent="0.3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f t="shared" si="10"/>
        <v>0</v>
      </c>
    </row>
    <row r="46" spans="1:6" s="5" customFormat="1" ht="28" x14ac:dyDescent="0.3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>SUM(F47:F51)</f>
        <v>0</v>
      </c>
    </row>
    <row r="47" spans="1:6" x14ac:dyDescent="0.3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f t="shared" ref="F47:F51" si="11">+E47</f>
        <v>0</v>
      </c>
    </row>
    <row r="48" spans="1:6" x14ac:dyDescent="0.3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f t="shared" si="11"/>
        <v>0</v>
      </c>
    </row>
    <row r="49" spans="1:6" ht="28" x14ac:dyDescent="0.3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f t="shared" si="11"/>
        <v>0</v>
      </c>
    </row>
    <row r="50" spans="1:6" x14ac:dyDescent="0.3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f t="shared" si="11"/>
        <v>0</v>
      </c>
    </row>
    <row r="51" spans="1:6" x14ac:dyDescent="0.3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f t="shared" si="11"/>
        <v>0</v>
      </c>
    </row>
    <row r="52" spans="1:6" s="5" customFormat="1" ht="16.5" customHeight="1" x14ac:dyDescent="0.3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>SUM(F53)</f>
        <v>0</v>
      </c>
    </row>
    <row r="53" spans="1:6" x14ac:dyDescent="0.3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f>+E53</f>
        <v>0</v>
      </c>
    </row>
    <row r="54" spans="1:6" s="5" customFormat="1" ht="17.25" customHeight="1" x14ac:dyDescent="0.3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>F55+F59+F64+F69+F74+F79+F82</f>
        <v>0</v>
      </c>
    </row>
    <row r="55" spans="1:6" s="5" customFormat="1" ht="13.5" customHeight="1" x14ac:dyDescent="0.3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>SUM(F56:F58)</f>
        <v>0</v>
      </c>
    </row>
    <row r="56" spans="1:6" x14ac:dyDescent="0.3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f t="shared" ref="F56:F58" si="12">+E56</f>
        <v>0</v>
      </c>
    </row>
    <row r="57" spans="1:6" x14ac:dyDescent="0.3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f t="shared" si="12"/>
        <v>0</v>
      </c>
    </row>
    <row r="58" spans="1:6" x14ac:dyDescent="0.3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f t="shared" si="12"/>
        <v>0</v>
      </c>
    </row>
    <row r="59" spans="1:6" s="5" customFormat="1" ht="18.75" customHeight="1" x14ac:dyDescent="0.3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>SUM(F60:F63)</f>
        <v>0</v>
      </c>
    </row>
    <row r="60" spans="1:6" x14ac:dyDescent="0.3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f t="shared" ref="F60:F63" si="13">+E60</f>
        <v>0</v>
      </c>
    </row>
    <row r="61" spans="1:6" x14ac:dyDescent="0.3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f t="shared" si="13"/>
        <v>0</v>
      </c>
    </row>
    <row r="62" spans="1:6" x14ac:dyDescent="0.3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f t="shared" si="13"/>
        <v>0</v>
      </c>
    </row>
    <row r="63" spans="1:6" x14ac:dyDescent="0.3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f t="shared" si="13"/>
        <v>0</v>
      </c>
    </row>
    <row r="64" spans="1:6" s="5" customFormat="1" ht="18" customHeight="1" x14ac:dyDescent="0.3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>SUM(F65:F68)</f>
        <v>0</v>
      </c>
    </row>
    <row r="65" spans="1:6" x14ac:dyDescent="0.3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f t="shared" ref="F65:F68" si="14">+E65</f>
        <v>0</v>
      </c>
    </row>
    <row r="66" spans="1:6" x14ac:dyDescent="0.3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f t="shared" si="14"/>
        <v>0</v>
      </c>
    </row>
    <row r="67" spans="1:6" x14ac:dyDescent="0.3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f t="shared" si="14"/>
        <v>0</v>
      </c>
    </row>
    <row r="68" spans="1:6" x14ac:dyDescent="0.3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f t="shared" si="14"/>
        <v>0</v>
      </c>
    </row>
    <row r="69" spans="1:6" s="5" customFormat="1" ht="15.75" customHeight="1" x14ac:dyDescent="0.3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>SUM(F70:F73)</f>
        <v>0</v>
      </c>
    </row>
    <row r="70" spans="1:6" x14ac:dyDescent="0.3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f t="shared" ref="F70:F73" si="15">+E70</f>
        <v>0</v>
      </c>
    </row>
    <row r="71" spans="1:6" x14ac:dyDescent="0.3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f t="shared" si="15"/>
        <v>0</v>
      </c>
    </row>
    <row r="72" spans="1:6" x14ac:dyDescent="0.3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f t="shared" si="15"/>
        <v>0</v>
      </c>
    </row>
    <row r="73" spans="1:6" x14ac:dyDescent="0.3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f t="shared" si="15"/>
        <v>0</v>
      </c>
    </row>
    <row r="74" spans="1:6" s="5" customFormat="1" ht="27" customHeight="1" x14ac:dyDescent="0.3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>SUM(F75:F78)</f>
        <v>0</v>
      </c>
    </row>
    <row r="75" spans="1:6" x14ac:dyDescent="0.3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f t="shared" ref="F75:F78" si="16">+E75</f>
        <v>0</v>
      </c>
    </row>
    <row r="76" spans="1:6" x14ac:dyDescent="0.3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f t="shared" si="16"/>
        <v>0</v>
      </c>
    </row>
    <row r="77" spans="1:6" x14ac:dyDescent="0.3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f t="shared" si="16"/>
        <v>0</v>
      </c>
    </row>
    <row r="78" spans="1:6" x14ac:dyDescent="0.3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f t="shared" si="16"/>
        <v>0</v>
      </c>
    </row>
    <row r="79" spans="1:6" s="5" customFormat="1" ht="33" customHeight="1" x14ac:dyDescent="0.3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>SUM(F80:F81)</f>
        <v>0</v>
      </c>
    </row>
    <row r="80" spans="1:6" x14ac:dyDescent="0.3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f t="shared" ref="F80:F81" si="17">+E80</f>
        <v>0</v>
      </c>
    </row>
    <row r="81" spans="1:6" x14ac:dyDescent="0.3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f t="shared" si="17"/>
        <v>0</v>
      </c>
    </row>
    <row r="82" spans="1:6" s="5" customFormat="1" ht="17.25" customHeight="1" x14ac:dyDescent="0.3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>SUM(F83:F88)</f>
        <v>0</v>
      </c>
    </row>
    <row r="83" spans="1:6" x14ac:dyDescent="0.3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f t="shared" ref="F83:F88" si="18">+E83</f>
        <v>0</v>
      </c>
    </row>
    <row r="84" spans="1:6" ht="28" x14ac:dyDescent="0.3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f t="shared" si="18"/>
        <v>0</v>
      </c>
    </row>
    <row r="85" spans="1:6" x14ac:dyDescent="0.3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f t="shared" si="18"/>
        <v>0</v>
      </c>
    </row>
    <row r="86" spans="1:6" x14ac:dyDescent="0.3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f t="shared" si="18"/>
        <v>0</v>
      </c>
    </row>
    <row r="87" spans="1:6" x14ac:dyDescent="0.3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f t="shared" si="18"/>
        <v>0</v>
      </c>
    </row>
    <row r="88" spans="1:6" ht="28" x14ac:dyDescent="0.3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f t="shared" si="18"/>
        <v>0</v>
      </c>
    </row>
    <row r="89" spans="1:6" s="5" customFormat="1" ht="18" customHeight="1" x14ac:dyDescent="0.3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>F90+F96+F99+F101+F104+F108</f>
        <v>0</v>
      </c>
    </row>
    <row r="90" spans="1:6" s="5" customFormat="1" ht="15.75" customHeight="1" x14ac:dyDescent="0.3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>SUM(F91:F95)</f>
        <v>0</v>
      </c>
    </row>
    <row r="91" spans="1:6" x14ac:dyDescent="0.3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f t="shared" ref="F91:F95" si="19">+E91</f>
        <v>0</v>
      </c>
    </row>
    <row r="92" spans="1:6" x14ac:dyDescent="0.3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f t="shared" si="19"/>
        <v>0</v>
      </c>
    </row>
    <row r="93" spans="1:6" ht="28" x14ac:dyDescent="0.3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f t="shared" si="19"/>
        <v>0</v>
      </c>
    </row>
    <row r="94" spans="1:6" x14ac:dyDescent="0.3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f t="shared" si="19"/>
        <v>0</v>
      </c>
    </row>
    <row r="95" spans="1:6" ht="28" x14ac:dyDescent="0.3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f t="shared" si="19"/>
        <v>0</v>
      </c>
    </row>
    <row r="96" spans="1:6" s="5" customFormat="1" ht="36" customHeight="1" x14ac:dyDescent="0.3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>SUM(F97:F98)</f>
        <v>0</v>
      </c>
    </row>
    <row r="97" spans="1:7" x14ac:dyDescent="0.3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f t="shared" ref="F97:F98" si="20">+E97</f>
        <v>0</v>
      </c>
    </row>
    <row r="98" spans="1:7" x14ac:dyDescent="0.3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f t="shared" si="20"/>
        <v>0</v>
      </c>
    </row>
    <row r="99" spans="1:7" s="5" customFormat="1" ht="28" x14ac:dyDescent="0.3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f>SUM(F100)</f>
        <v>0</v>
      </c>
    </row>
    <row r="100" spans="1:7" x14ac:dyDescent="0.3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f>+E100</f>
        <v>0</v>
      </c>
    </row>
    <row r="101" spans="1:7" s="5" customFormat="1" ht="28" x14ac:dyDescent="0.3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f>SUM(F102:F103)</f>
        <v>0</v>
      </c>
    </row>
    <row r="102" spans="1:7" x14ac:dyDescent="0.3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f t="shared" ref="F102:F103" si="21">+E102</f>
        <v>0</v>
      </c>
    </row>
    <row r="103" spans="1:7" x14ac:dyDescent="0.3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f t="shared" si="21"/>
        <v>0</v>
      </c>
    </row>
    <row r="104" spans="1:7" s="5" customFormat="1" ht="28" x14ac:dyDescent="0.3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>SUM(F105:F107)</f>
        <v>0</v>
      </c>
      <c r="G104"/>
    </row>
    <row r="105" spans="1:7" ht="28" x14ac:dyDescent="0.3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f t="shared" ref="F105:F107" si="22">+E105</f>
        <v>0</v>
      </c>
    </row>
    <row r="106" spans="1:7" x14ac:dyDescent="0.3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f t="shared" si="22"/>
        <v>0</v>
      </c>
    </row>
    <row r="107" spans="1:7" x14ac:dyDescent="0.3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f t="shared" si="22"/>
        <v>0</v>
      </c>
    </row>
    <row r="108" spans="1:7" s="5" customFormat="1" x14ac:dyDescent="0.3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>SUM(F109)</f>
        <v>0</v>
      </c>
    </row>
    <row r="109" spans="1:7" x14ac:dyDescent="0.3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f>+E109</f>
        <v>0</v>
      </c>
    </row>
    <row r="110" spans="1:7" s="9" customFormat="1" ht="18.75" customHeight="1" x14ac:dyDescent="0.35">
      <c r="A110" s="23" t="s">
        <v>208</v>
      </c>
      <c r="B110" s="25"/>
      <c r="C110" s="24">
        <f t="shared" ref="C110:F110" si="23">+C89+C54+C21+C9</f>
        <v>732953903</v>
      </c>
      <c r="D110" s="26">
        <f t="shared" si="23"/>
        <v>-45802268.160000004</v>
      </c>
      <c r="E110" s="24">
        <f t="shared" si="23"/>
        <v>0</v>
      </c>
      <c r="F110" s="33">
        <f t="shared" si="23"/>
        <v>0</v>
      </c>
    </row>
    <row r="111" spans="1:7" ht="31.5" customHeight="1" x14ac:dyDescent="0.3">
      <c r="A111" s="37" t="s">
        <v>209</v>
      </c>
    </row>
    <row r="112" spans="1:7" s="5" customFormat="1" x14ac:dyDescent="0.35">
      <c r="A112" s="20">
        <v>4.0999999999999996</v>
      </c>
      <c r="B112" s="21" t="s">
        <v>210</v>
      </c>
      <c r="C112" s="32">
        <f>SUM(C113:C114)</f>
        <v>0</v>
      </c>
      <c r="D112" s="32">
        <f>SUM(D113:D114)</f>
        <v>0</v>
      </c>
      <c r="E112" s="32" t="s">
        <v>211</v>
      </c>
      <c r="F112" s="32">
        <f>SUM(F113:F114)</f>
        <v>0</v>
      </c>
    </row>
    <row r="113" spans="1:6" ht="28" x14ac:dyDescent="0.35">
      <c r="A113" s="8" t="s">
        <v>212</v>
      </c>
      <c r="B113" s="30" t="s">
        <v>213</v>
      </c>
      <c r="C113" s="27" t="s">
        <v>211</v>
      </c>
      <c r="D113" s="27" t="s">
        <v>211</v>
      </c>
      <c r="E113" s="27" t="s">
        <v>211</v>
      </c>
      <c r="F113" s="15" t="str">
        <f t="shared" ref="F113:F114" si="24">+E113</f>
        <v xml:space="preserve"> -   </v>
      </c>
    </row>
    <row r="114" spans="1:6" ht="28" x14ac:dyDescent="0.35">
      <c r="A114" s="8" t="s">
        <v>214</v>
      </c>
      <c r="B114" s="30" t="s">
        <v>215</v>
      </c>
      <c r="C114" s="27" t="s">
        <v>211</v>
      </c>
      <c r="D114" s="27" t="s">
        <v>211</v>
      </c>
      <c r="E114" s="27" t="s">
        <v>211</v>
      </c>
      <c r="F114" s="15" t="str">
        <f t="shared" si="24"/>
        <v xml:space="preserve"> -   </v>
      </c>
    </row>
    <row r="115" spans="1:6" x14ac:dyDescent="0.35">
      <c r="C115" s="27"/>
      <c r="D115" s="27"/>
      <c r="E115" s="27"/>
      <c r="F115" s="27"/>
    </row>
    <row r="116" spans="1:6" s="5" customFormat="1" x14ac:dyDescent="0.35">
      <c r="A116" s="20">
        <v>4.2</v>
      </c>
      <c r="B116" s="21" t="s">
        <v>216</v>
      </c>
      <c r="C116" s="32">
        <f>SUM(C117:C118)</f>
        <v>0</v>
      </c>
      <c r="D116" s="32">
        <f>SUM(D117:D118)</f>
        <v>0</v>
      </c>
      <c r="E116" s="32" t="s">
        <v>211</v>
      </c>
      <c r="F116" s="32">
        <f>SUM(F117:F118)</f>
        <v>0</v>
      </c>
    </row>
    <row r="117" spans="1:6" x14ac:dyDescent="0.35">
      <c r="A117" s="8" t="s">
        <v>217</v>
      </c>
      <c r="B117" s="6" t="s">
        <v>218</v>
      </c>
      <c r="C117" s="27" t="s">
        <v>211</v>
      </c>
      <c r="D117" s="27" t="s">
        <v>211</v>
      </c>
      <c r="E117" s="27" t="s">
        <v>211</v>
      </c>
      <c r="F117" s="15" t="str">
        <f t="shared" ref="F117:F118" si="25">+E117</f>
        <v xml:space="preserve"> -   </v>
      </c>
    </row>
    <row r="118" spans="1:6" x14ac:dyDescent="0.35">
      <c r="A118" s="8" t="s">
        <v>219</v>
      </c>
      <c r="B118" s="6" t="s">
        <v>220</v>
      </c>
      <c r="C118" s="27" t="s">
        <v>211</v>
      </c>
      <c r="D118" s="27" t="s">
        <v>211</v>
      </c>
      <c r="E118" s="27" t="s">
        <v>211</v>
      </c>
      <c r="F118" s="15" t="str">
        <f t="shared" si="25"/>
        <v xml:space="preserve"> -   </v>
      </c>
    </row>
    <row r="119" spans="1:6" x14ac:dyDescent="0.35">
      <c r="C119" s="27"/>
      <c r="D119" s="27"/>
      <c r="E119" s="27"/>
      <c r="F119" s="27"/>
    </row>
    <row r="120" spans="1:6" s="5" customFormat="1" x14ac:dyDescent="0.35">
      <c r="A120" s="20">
        <v>4.3</v>
      </c>
      <c r="B120" s="21" t="s">
        <v>221</v>
      </c>
      <c r="C120" s="32">
        <f>SUM(C121)</f>
        <v>0</v>
      </c>
      <c r="D120" s="32">
        <f>SUM(D121)</f>
        <v>0</v>
      </c>
      <c r="E120" s="32" t="s">
        <v>211</v>
      </c>
      <c r="F120" s="32">
        <f>SUM(F121)</f>
        <v>0</v>
      </c>
    </row>
    <row r="121" spans="1:6" ht="28" x14ac:dyDescent="0.35">
      <c r="A121" s="8" t="s">
        <v>222</v>
      </c>
      <c r="B121" s="30" t="s">
        <v>223</v>
      </c>
      <c r="C121" s="27" t="s">
        <v>211</v>
      </c>
      <c r="D121" s="27" t="s">
        <v>211</v>
      </c>
      <c r="E121" s="27" t="s">
        <v>211</v>
      </c>
      <c r="F121" s="15" t="str">
        <f>+E121</f>
        <v xml:space="preserve"> -   </v>
      </c>
    </row>
    <row r="122" spans="1:6" s="9" customFormat="1" ht="18" customHeight="1" x14ac:dyDescent="0.35">
      <c r="A122" s="23" t="s">
        <v>224</v>
      </c>
      <c r="B122" s="25"/>
      <c r="C122" s="28">
        <f>+C112+C116+C120</f>
        <v>0</v>
      </c>
      <c r="D122" s="28">
        <f>+D112+D116+D120</f>
        <v>0</v>
      </c>
      <c r="E122" s="31" t="s">
        <v>225</v>
      </c>
      <c r="F122" s="28">
        <f>+F112+F116+F120</f>
        <v>0</v>
      </c>
    </row>
    <row r="124" spans="1:6" s="9" customFormat="1" ht="23" customHeight="1" x14ac:dyDescent="0.35">
      <c r="A124" s="40" t="s">
        <v>226</v>
      </c>
      <c r="B124" s="41"/>
      <c r="C124" s="42">
        <v>732953903</v>
      </c>
      <c r="D124" s="43">
        <v>-45802268.159999996</v>
      </c>
      <c r="E124" s="44" t="s">
        <v>211</v>
      </c>
      <c r="F124" s="45">
        <f>+F110+F122</f>
        <v>0</v>
      </c>
    </row>
    <row r="127" spans="1:6" x14ac:dyDescent="0.35">
      <c r="A127" s="46" t="s">
        <v>229</v>
      </c>
      <c r="B127" s="46"/>
      <c r="E127" s="46" t="s">
        <v>230</v>
      </c>
      <c r="F127" s="46"/>
    </row>
    <row r="129" spans="1:6" x14ac:dyDescent="0.35">
      <c r="B129" s="48"/>
      <c r="E129" s="48"/>
      <c r="F129" s="48"/>
    </row>
    <row r="130" spans="1:6" x14ac:dyDescent="0.35">
      <c r="A130" s="47" t="s">
        <v>231</v>
      </c>
      <c r="B130" s="47"/>
      <c r="E130" s="47" t="s">
        <v>232</v>
      </c>
      <c r="F130" s="47"/>
    </row>
    <row r="131" spans="1:6" x14ac:dyDescent="0.35">
      <c r="A131" s="46" t="s">
        <v>233</v>
      </c>
      <c r="B131" s="46"/>
      <c r="E131" s="46" t="s">
        <v>234</v>
      </c>
      <c r="F131" s="46"/>
    </row>
  </sheetData>
  <mergeCells count="11">
    <mergeCell ref="E127:F127"/>
    <mergeCell ref="E130:F130"/>
    <mergeCell ref="E131:F131"/>
    <mergeCell ref="A127:B127"/>
    <mergeCell ref="A130:B130"/>
    <mergeCell ref="A131:B131"/>
    <mergeCell ref="A1:F1"/>
    <mergeCell ref="A2:F2"/>
    <mergeCell ref="A3:F3"/>
    <mergeCell ref="A4:F4"/>
    <mergeCell ref="A5:F5"/>
  </mergeCells>
  <pageMargins left="1.39" right="0.19685039370078741" top="0.27559055118110237" bottom="0.27559055118110237" header="0.31496062992125984" footer="0.31496062992125984"/>
  <pageSetup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EJECUCION ENERO 2022</vt:lpstr>
      <vt:lpstr>'EJECUCION ENERO 2022'!Print_Titles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Rodriguez Geanny Mendez</cp:lastModifiedBy>
  <cp:revision/>
  <cp:lastPrinted>2022-07-25T18:15:54Z</cp:lastPrinted>
  <dcterms:created xsi:type="dcterms:W3CDTF">2015-06-05T18:17:20Z</dcterms:created>
  <dcterms:modified xsi:type="dcterms:W3CDTF">2022-07-26T18:53:26Z</dcterms:modified>
  <cp:category/>
  <cp:contentStatus/>
</cp:coreProperties>
</file>