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minpre-my.sharepoint.com/personal/arosaechenique_titulacion_gob_do/Documents/Desktop/Arosa VARIOS/PRESUPUESTO/2023/TRANSPARENCIA 2023/"/>
    </mc:Choice>
  </mc:AlternateContent>
  <xr:revisionPtr revIDLastSave="2" documentId="8_{1E36A6D2-D8B9-43EA-A3D6-84D08E8A7089}" xr6:coauthVersionLast="47" xr6:coauthVersionMax="47" xr10:uidLastSave="{628568D4-1D26-4CB3-A275-A7569C0982FE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Sheet1!$A$1:$D$110</definedName>
    <definedName name="_xlnm.Print_Titles" localSheetId="0">Sheet1!$1:$9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  <c r="B29" i="1"/>
  <c r="D90" i="1"/>
  <c r="D87" i="1"/>
  <c r="D86" i="1"/>
  <c r="D83" i="1"/>
  <c r="D82" i="1"/>
  <c r="D77" i="1"/>
  <c r="D76" i="1"/>
  <c r="D75" i="1"/>
  <c r="D73" i="1"/>
  <c r="D72" i="1"/>
  <c r="D70" i="1"/>
  <c r="D69" i="1"/>
  <c r="D68" i="1"/>
  <c r="D67" i="1"/>
  <c r="D65" i="1"/>
  <c r="D64" i="1"/>
  <c r="D63" i="1"/>
  <c r="D62" i="1"/>
  <c r="D61" i="1"/>
  <c r="D60" i="1"/>
  <c r="D59" i="1"/>
  <c r="D58" i="1"/>
  <c r="D57" i="1"/>
  <c r="D55" i="1"/>
  <c r="D54" i="1"/>
  <c r="D53" i="1"/>
  <c r="D52" i="1"/>
  <c r="D51" i="1"/>
  <c r="D50" i="1"/>
  <c r="D49" i="1"/>
  <c r="D47" i="1"/>
  <c r="D46" i="1"/>
  <c r="D45" i="1"/>
  <c r="D44" i="1"/>
  <c r="D43" i="1"/>
  <c r="D42" i="1"/>
  <c r="D41" i="1"/>
  <c r="D38" i="1"/>
  <c r="D37" i="1"/>
  <c r="D36" i="1"/>
  <c r="D35" i="1"/>
  <c r="D34" i="1"/>
  <c r="D33" i="1"/>
  <c r="D32" i="1"/>
  <c r="D31" i="1"/>
  <c r="D30" i="1"/>
  <c r="D27" i="1"/>
  <c r="D26" i="1"/>
  <c r="D25" i="1"/>
  <c r="D24" i="1"/>
  <c r="D23" i="1"/>
  <c r="D22" i="1"/>
  <c r="D21" i="1"/>
  <c r="D20" i="1"/>
  <c r="D19" i="1"/>
  <c r="D16" i="1"/>
  <c r="D15" i="1"/>
  <c r="D14" i="1"/>
  <c r="D13" i="1"/>
  <c r="D12" i="1"/>
  <c r="D89" i="1" l="1"/>
  <c r="D85" i="1"/>
  <c r="D81" i="1"/>
  <c r="D74" i="1"/>
  <c r="D71" i="1"/>
  <c r="D66" i="1"/>
  <c r="D56" i="1"/>
  <c r="D48" i="1"/>
  <c r="D40" i="1"/>
  <c r="D29" i="1"/>
  <c r="D18" i="1"/>
  <c r="D11" i="1"/>
  <c r="C56" i="1"/>
  <c r="D91" i="1" l="1"/>
  <c r="D78" i="1"/>
  <c r="C89" i="1"/>
  <c r="B89" i="1"/>
  <c r="C85" i="1"/>
  <c r="B85" i="1"/>
  <c r="C81" i="1"/>
  <c r="B81" i="1"/>
  <c r="D93" i="1" l="1"/>
  <c r="C91" i="1"/>
  <c r="B91" i="1"/>
  <c r="C18" i="1"/>
  <c r="C11" i="1"/>
  <c r="C66" i="1"/>
  <c r="C71" i="1"/>
  <c r="C74" i="1"/>
  <c r="B74" i="1"/>
  <c r="B71" i="1"/>
  <c r="B66" i="1"/>
  <c r="B56" i="1"/>
  <c r="C48" i="1"/>
  <c r="B48" i="1"/>
  <c r="C40" i="1"/>
  <c r="B40" i="1"/>
  <c r="B11" i="1"/>
  <c r="C29" i="1"/>
  <c r="B78" i="1" l="1"/>
  <c r="B93" i="1" s="1"/>
  <c r="C78" i="1"/>
  <c r="C93" i="1" s="1"/>
</calcChain>
</file>

<file path=xl/sharedStrings.xml><?xml version="1.0" encoding="utf-8"?>
<sst xmlns="http://schemas.openxmlformats.org/spreadsheetml/2006/main" count="99" uniqueCount="99">
  <si>
    <t>UNIDAD TÉCNICA EJECUTORA DE TITULACIÓN DE TERRENOS DEL ESTADO</t>
  </si>
  <si>
    <t xml:space="preserve">DEPARTAMENTO ADMINISTRATIVO Y FINANCIERO </t>
  </si>
  <si>
    <t>DIVISIÓN FINANCIERA</t>
  </si>
  <si>
    <t>VALORES EN RD$</t>
  </si>
  <si>
    <t>Detalle</t>
  </si>
  <si>
    <t>Presupuesto Aprobado</t>
  </si>
  <si>
    <t>Presupuesto Modificado</t>
  </si>
  <si>
    <t>2 - GASTOS</t>
  </si>
  <si>
    <t xml:space="preserve">   2.1 - REMUNERACIONES Y CONTRIBUCIONES</t>
  </si>
  <si>
    <t xml:space="preserve">          2.1.1 - REMUNERACIONES</t>
  </si>
  <si>
    <t xml:space="preserve">          2.1.2 - SOBRESUELDOS</t>
  </si>
  <si>
    <t xml:space="preserve">          2.1.3 - DIETAS Y GASTOS DE REPRESENTACION</t>
  </si>
  <si>
    <t xml:space="preserve">          2.1.4 - GRATIFICACIONES Y BONIFICACIONES</t>
  </si>
  <si>
    <t xml:space="preserve">          2.1.5 - CONTRIB. A LA SEGURIDAD SOCIAL</t>
  </si>
  <si>
    <t xml:space="preserve">   2.2 -  CONTRATACION DE SERVICIOS</t>
  </si>
  <si>
    <t xml:space="preserve">          2.2.1 - SERVICIOS BASICOS</t>
  </si>
  <si>
    <t xml:space="preserve">          2.2.2 - PUBLICIDAD, IMPRESIÓN Y ENCUADERNACION</t>
  </si>
  <si>
    <t xml:space="preserve">          2.2.3 - VIATICOS</t>
  </si>
  <si>
    <t xml:space="preserve">          2.2.4 - TRANSPORTE Y ALMACENAJE</t>
  </si>
  <si>
    <t xml:space="preserve">          2.2.5 - ALQUILERES Y RENTAS</t>
  </si>
  <si>
    <t xml:space="preserve">          2.2.6 - SEGUROS</t>
  </si>
  <si>
    <t xml:space="preserve">          2.2.7 - SERV. DE CONSERV., REP. MENORES E INSTAL. TEMP.</t>
  </si>
  <si>
    <t xml:space="preserve">          2.2.8 - OTROS SERV. NO INCLUIDOS EN CONCEPTOS ANTERIORES</t>
  </si>
  <si>
    <t xml:space="preserve">          2.2.9 - OTRAS CONTRATACIONES DE SERVICIOS</t>
  </si>
  <si>
    <t xml:space="preserve">   2.3 -  MATERIALES Y SUMINISTRO</t>
  </si>
  <si>
    <t xml:space="preserve">          2.3.1 - ALIMENTOS Y PRODUCTOS AGROFORESTALES</t>
  </si>
  <si>
    <t xml:space="preserve">          2.3.2 - TEXTILES Y VESTUARIOS</t>
  </si>
  <si>
    <t xml:space="preserve">          2.3.3 - PRODUCTOS DE PAPEL, CARTON E IMPRESOS</t>
  </si>
  <si>
    <t xml:space="preserve">          2.3.4 - PRODUCTOS FARMACEUTICOS</t>
  </si>
  <si>
    <t xml:space="preserve">          2.3.5 - PRODUCTOS DE CUERO, CAUCHO Y PLASTICO</t>
  </si>
  <si>
    <t xml:space="preserve">          2.3.6 - PRODUCTOS DE MINERALES, METALICOS Y NO METALICOS</t>
  </si>
  <si>
    <t xml:space="preserve">          2.3.7 - COMBUSTIBLES, LUBRICANTES, PROD. QUIMICOS Y CONEXOS</t>
  </si>
  <si>
    <t xml:space="preserve">          2.3.8 - GASTOS QUE SE ASIGNARAN EJERCICIO (ART. 32 Y 33 LEY 423-06)</t>
  </si>
  <si>
    <t xml:space="preserve">          2.3.9 - PRODUCTOS Y UTILES VARIOS</t>
  </si>
  <si>
    <t xml:space="preserve"> </t>
  </si>
  <si>
    <t xml:space="preserve">   2.4 -  TRANSFERENCIAS CORRIENTES</t>
  </si>
  <si>
    <t xml:space="preserve">          2.4.1 - TRANSFERENCIAS CORRIENTES AL SECTOR PRIVADO</t>
  </si>
  <si>
    <t xml:space="preserve">          2.4.2 - TRANSFERENCIAS CORRIENTES AL GOBIERNO GRAL. NAC.</t>
  </si>
  <si>
    <t xml:space="preserve">          2.4.3 - TRANSFERENCIAS CORRIENTES A GOBIERNOS GRALES. LOCALES</t>
  </si>
  <si>
    <t xml:space="preserve">          2.4.4 - TRANSFERENCIAS CORRIENTES A EMPRESAS PUB. NO FINANC.</t>
  </si>
  <si>
    <t xml:space="preserve">          2.4.5 - TRANSFERENCIAS CORRIENTES A INSTIT. PUB. FINANCIERAS</t>
  </si>
  <si>
    <t xml:space="preserve">          2.4.7 - TRANSFERENCIAS CORRIENTES AL SECTOR EXTERNO</t>
  </si>
  <si>
    <t xml:space="preserve">          2.4.9 - TRANSFERENCIAS CORRIENTES A OTRAS INSTIT. PUBLICAS</t>
  </si>
  <si>
    <t xml:space="preserve">   2.5 -  TRANSFERENCIAS DE CAPITAL</t>
  </si>
  <si>
    <t xml:space="preserve">          2.5.1 - TRANSFERENCIAS DE CAPITAL AL SECTOR PRIVADO</t>
  </si>
  <si>
    <t xml:space="preserve">          2.5.2 - TRANSFERENCIAS DE CAPITAL AL GOBIERNO GRAL. NAC.</t>
  </si>
  <si>
    <t xml:space="preserve">          2.5.3 - TRANSFERENCIAS DE CAPITAL A GOBIERNOS GRALES. LOCALES</t>
  </si>
  <si>
    <t xml:space="preserve">          2.5.4 - TRANSFERENCIAS DE CAPITAL A EMPRESAS PUB. NO FINANC.</t>
  </si>
  <si>
    <t xml:space="preserve">          2.5.5 - TRANSFERENCIAS DE CAPITAL A INSTIT. PUB. FINANCIERAS</t>
  </si>
  <si>
    <t xml:space="preserve">          2.5.6 - TRANSFERENCIAS DE CAPITAL AL SECTOR EXTERNO</t>
  </si>
  <si>
    <t xml:space="preserve">          2.5.9 - TRANSFERENCIAS DE CAPITAL A OTRAS INSTIT. PUBLICAS</t>
  </si>
  <si>
    <t xml:space="preserve">   2.6 -  BIENES MUEBLES, INMUEBLES E INTANGIBLES</t>
  </si>
  <si>
    <t xml:space="preserve">          2.6.1 - MOBILIARIO Y EQUIPO</t>
  </si>
  <si>
    <t xml:space="preserve">          2.6.2 - MOBILIARIO Y EQUIPO EDUCACIONAL Y RECREATIVO</t>
  </si>
  <si>
    <t xml:space="preserve">          2.6.3 - EQUIPO E INSTRUMENTAL, CIENTIFICO Y LABORATORIO</t>
  </si>
  <si>
    <t xml:space="preserve">          2.6.4 - VEHICULOS Y EQUIPO DE TRANSPORTE, TRACCION Y ELEV.</t>
  </si>
  <si>
    <t xml:space="preserve">          2.6.5 - MAQUINARIA, OTROS EQUIPOS Y HERRAMIENTAS</t>
  </si>
  <si>
    <t xml:space="preserve">          2.6.6 - EQUIPOS DE DEFENSA Y SEGURIDAD</t>
  </si>
  <si>
    <t xml:space="preserve">          2.6.7 - ACTIVOS BIOLOGICOS CULTIVABLES</t>
  </si>
  <si>
    <t xml:space="preserve">          2.6.8 - BIENES INTANGIBLES</t>
  </si>
  <si>
    <t xml:space="preserve">          2.6.9 - EDIFICIOS, ESTRUCTURAS, TIERRAS, TERRENOS Y OBJ. DE VALOR</t>
  </si>
  <si>
    <t xml:space="preserve">   2.7 -  OBRAS</t>
  </si>
  <si>
    <t xml:space="preserve">          2.7.1 - OBRAS EN EDIFICACIONES</t>
  </si>
  <si>
    <t xml:space="preserve">          2.7.2 - INFRAESTRUCTURA</t>
  </si>
  <si>
    <t xml:space="preserve">          2.7.3 - CONSTRUCCIONES EN BIENES CONCESIONADOS</t>
  </si>
  <si>
    <t xml:space="preserve">          2.7.4 - GASTOS QUE SE ASIGNARAN EJERC. P/ INVERSION (ART. 32 Y 33 LEY 423-06)</t>
  </si>
  <si>
    <t xml:space="preserve">   2.8 -  ADQUISICION DE ACTIVOS FINANCIEROS CON FINES DE POLITICA</t>
  </si>
  <si>
    <t xml:space="preserve">          2.8.1 - CONCESION DE PRESTAMOS</t>
  </si>
  <si>
    <t xml:space="preserve">          2.8.2 - ADQUISICION DE TITULOS VALORES REPRESENTATIVOS DE DEUDA</t>
  </si>
  <si>
    <t xml:space="preserve">   2.9 -  GASTOS FINANCIEROS</t>
  </si>
  <si>
    <t xml:space="preserve">          2.9.1 - INTERESES DE LA DEUDA PUBLICA INTERNA</t>
  </si>
  <si>
    <t xml:space="preserve">          2.9.2 - INTERESES DE LA DEUDA PUBLICA EXTERNA</t>
  </si>
  <si>
    <t xml:space="preserve">          2.9.4 - COMISIONES Y OTROS GASTOS BANCARIOS DE LA DEUDA PUBLICA</t>
  </si>
  <si>
    <t>TOTAL GASTOS</t>
  </si>
  <si>
    <t>PRESUPUESTO DE GASTOS Y APLICACIONES FINANCIERAS</t>
  </si>
  <si>
    <t>4 - APLICACIONES FINANCIERAS</t>
  </si>
  <si>
    <t>TOTAL APLICACIONES FINANCIERAS</t>
  </si>
  <si>
    <t>TOTAL GASTOS Y APLICACIONES FINANCIERAS</t>
  </si>
  <si>
    <t xml:space="preserve">   4.1 - INCREMENTO DE ACTIVOS FINANCIEROS</t>
  </si>
  <si>
    <t xml:space="preserve">          4.1.1 - INCREMENTO DE ACTIVOS FINANCIEROS CORRIENTES</t>
  </si>
  <si>
    <t xml:space="preserve">          4.1.2 - INCREMENTO DE ACTIVOS FINANCIEROS NO CORRIENTES</t>
  </si>
  <si>
    <t xml:space="preserve">    4.2 - DISMINUCION DE PASIVOS</t>
  </si>
  <si>
    <t xml:space="preserve">          4.2.1 - DISMINUCION DE PASIVOS CORRIENTES</t>
  </si>
  <si>
    <t xml:space="preserve">          4.2.2 - DISMINUCION DE PASIVOS NO CORRIENTES</t>
  </si>
  <si>
    <t xml:space="preserve">    4.3 - DISMINUCION DE FONDOS DE TERCEROS</t>
  </si>
  <si>
    <t xml:space="preserve">          4.2.1 - DISMINUCION DE DEPOSITOS FONDOS DE TERCEROS</t>
  </si>
  <si>
    <t>____________________________</t>
  </si>
  <si>
    <t xml:space="preserve">       Arosa Echenique</t>
  </si>
  <si>
    <t xml:space="preserve">       Analista de Presupuesto</t>
  </si>
  <si>
    <t xml:space="preserve">                Preparado por</t>
  </si>
  <si>
    <t>Revisado por</t>
  </si>
  <si>
    <t xml:space="preserve">       Mildred Rodríguez</t>
  </si>
  <si>
    <t xml:space="preserve">      Encargada Financiera</t>
  </si>
  <si>
    <t xml:space="preserve">                                                                       José Mañón Mañón</t>
  </si>
  <si>
    <t xml:space="preserve">                                                                 _______________________________</t>
  </si>
  <si>
    <t xml:space="preserve">                                                                                          Aprobado por</t>
  </si>
  <si>
    <t xml:space="preserve">                                                                         Encargado Administrativo y Financiero</t>
  </si>
  <si>
    <t>Presupuesto Vigente</t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</si>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</sst>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0"/>
      <color rgb="FF0070C0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u/>
      <sz val="11"/>
      <color theme="1"/>
      <name val="Calibri"/>
      <family val="2"/>
      <scheme val="minor"/>
    </font>
    <font>
      <b/>
      <sz val="10"/>
      <color rgb="FF002060"/>
      <name val="Tahoma"/>
      <family val="2"/>
    </font>
    <font>
      <b/>
      <sz val="11"/>
      <color theme="1"/>
      <name val="Tahoma"/>
      <family val="2"/>
    </font>
    <font>
      <sz val="9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3" tint="0.39994506668294322"/>
      </bottom>
      <diagonal/>
    </border>
    <border>
      <left style="thin">
        <color auto="1"/>
      </left>
      <right/>
      <top style="thin">
        <color auto="1"/>
      </top>
      <bottom style="thin">
        <color theme="3" tint="0.3999450666829432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3" fontId="10" fillId="0" borderId="0" xfId="1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vertical="center"/>
    </xf>
    <xf numFmtId="4" fontId="6" fillId="0" borderId="4" xfId="0" applyNumberFormat="1" applyFont="1" applyBorder="1" applyAlignment="1">
      <alignment vertical="center"/>
    </xf>
    <xf numFmtId="0" fontId="0" fillId="0" borderId="7" xfId="0" applyBorder="1"/>
    <xf numFmtId="43" fontId="6" fillId="0" borderId="5" xfId="1" applyFont="1" applyBorder="1" applyAlignment="1">
      <alignment vertical="center"/>
    </xf>
    <xf numFmtId="43" fontId="5" fillId="0" borderId="6" xfId="1" applyFont="1" applyBorder="1" applyAlignment="1">
      <alignment vertical="center"/>
    </xf>
    <xf numFmtId="43" fontId="5" fillId="0" borderId="5" xfId="1" applyFont="1" applyBorder="1" applyAlignment="1">
      <alignment vertical="center"/>
    </xf>
    <xf numFmtId="43" fontId="5" fillId="0" borderId="0" xfId="1" applyFont="1" applyBorder="1" applyAlignment="1">
      <alignment vertical="center"/>
    </xf>
    <xf numFmtId="43" fontId="0" fillId="0" borderId="5" xfId="1" applyFont="1" applyBorder="1"/>
    <xf numFmtId="43" fontId="0" fillId="0" borderId="0" xfId="1" applyFont="1" applyBorder="1" applyAlignment="1">
      <alignment vertical="center"/>
    </xf>
    <xf numFmtId="4" fontId="6" fillId="0" borderId="3" xfId="0" applyNumberFormat="1" applyFont="1" applyBorder="1" applyAlignment="1">
      <alignment vertical="center"/>
    </xf>
    <xf numFmtId="43" fontId="5" fillId="0" borderId="7" xfId="1" applyFont="1" applyBorder="1" applyAlignment="1">
      <alignment vertical="center"/>
    </xf>
    <xf numFmtId="43" fontId="0" fillId="0" borderId="7" xfId="1" applyFont="1" applyBorder="1"/>
    <xf numFmtId="43" fontId="6" fillId="0" borderId="7" xfId="1" applyFont="1" applyBorder="1" applyAlignment="1">
      <alignment vertical="center"/>
    </xf>
    <xf numFmtId="0" fontId="10" fillId="0" borderId="8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 wrapText="1"/>
    </xf>
    <xf numFmtId="43" fontId="10" fillId="0" borderId="8" xfId="1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8" xfId="0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3" fillId="3" borderId="5" xfId="0" applyFont="1" applyFill="1" applyBorder="1" applyAlignment="1">
      <alignment vertical="center" wrapText="1"/>
    </xf>
    <xf numFmtId="43" fontId="6" fillId="3" borderId="5" xfId="1" applyFont="1" applyFill="1" applyBorder="1" applyAlignment="1">
      <alignment horizontal="center" vertical="center" wrapText="1"/>
    </xf>
    <xf numFmtId="43" fontId="6" fillId="3" borderId="7" xfId="1" applyFont="1" applyFill="1" applyBorder="1" applyAlignment="1">
      <alignment vertical="center"/>
    </xf>
    <xf numFmtId="43" fontId="0" fillId="3" borderId="5" xfId="1" applyFont="1" applyFill="1" applyBorder="1" applyAlignment="1">
      <alignment vertical="center"/>
    </xf>
    <xf numFmtId="43" fontId="3" fillId="4" borderId="5" xfId="1" applyFont="1" applyFill="1" applyBorder="1" applyAlignment="1">
      <alignment vertical="center"/>
    </xf>
    <xf numFmtId="0" fontId="0" fillId="0" borderId="5" xfId="0" applyBorder="1"/>
    <xf numFmtId="0" fontId="0" fillId="0" borderId="6" xfId="0" applyBorder="1"/>
    <xf numFmtId="0" fontId="3" fillId="4" borderId="5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vertical="center" wrapText="1"/>
    </xf>
    <xf numFmtId="43" fontId="6" fillId="5" borderId="6" xfId="1" applyFont="1" applyFill="1" applyBorder="1" applyAlignment="1">
      <alignment vertical="center"/>
    </xf>
    <xf numFmtId="43" fontId="6" fillId="5" borderId="5" xfId="1" applyFont="1" applyFill="1" applyBorder="1" applyAlignment="1">
      <alignment vertical="center"/>
    </xf>
    <xf numFmtId="43" fontId="6" fillId="5" borderId="0" xfId="1" applyFont="1" applyFill="1" applyBorder="1" applyAlignment="1">
      <alignment vertical="center"/>
    </xf>
    <xf numFmtId="43" fontId="5" fillId="5" borderId="5" xfId="1" applyFont="1" applyFill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3" fontId="0" fillId="0" borderId="0" xfId="1" applyFont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36195</xdr:colOff>
      <xdr:row>3</xdr:row>
      <xdr:rowOff>20955</xdr:rowOff>
    </xdr:from>
    <xdr:to>
      <xdr:col>4</xdr:col>
      <xdr:colOff>17145</xdr:colOff>
      <xdr:row>8</xdr:row>
      <xdr:rowOff>1905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8E607E-25B7-4BEF-B929-6863865E0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2745" y="478155"/>
          <a:ext cx="1047750" cy="800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108585</xdr:colOff>
      <xdr:row>3</xdr:row>
      <xdr:rowOff>89535</xdr:rowOff>
    </xdr:from>
    <xdr:to>
      <xdr:col>0</xdr:col>
      <xdr:colOff>2009775</xdr:colOff>
      <xdr:row>7</xdr:row>
      <xdr:rowOff>241150</xdr:rowOff>
    </xdr:to>
    <xdr:pic>
      <xdr:nvPicPr>
        <xdr:cNvPr id="3" name="Picture 2" descr="Text&#10;&#10;Description automatically generated">
          <a:extLst>
            <a:ext uri="{FF2B5EF4-FFF2-40B4-BE49-F238E27FC236}">
              <a16:creationId xmlns:a16="http://schemas.microsoft.com/office/drawing/2014/main" id="{39B6C399-486E-4347-89B5-C5160BE7F405}"/>
            </a:ext>
            <a:ext uri="{147F2762-F138-4A5C-976F-8EAC2B608ADB}">
              <a16:predDERef xmlns:a16="http://schemas.microsoft.com/office/drawing/2014/main" pred="{B78E607E-25B7-4BEF-B929-6863865E0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" y="546735"/>
          <a:ext cx="1901190" cy="6850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0"/>
  <sheetViews>
    <sheetView showGridLines="0" tabSelected="1" zoomScaleNormal="100" workbookViewId="0">
      <selection activeCell="A12" sqref="A12"/>
    </sheetView>
  </sheetViews>
  <sheetFormatPr baseColWidth="10" defaultColWidth="9.140625" defaultRowHeight="15" x14ac:dyDescent="0.25"/>
  <cols>
    <col min="1" max="1" width="66.7109375" style="11" customWidth="1"/>
    <col min="2" max="2" width="17.5703125" style="6" customWidth="1"/>
    <col min="3" max="4" width="16" style="6" customWidth="1"/>
    <col min="5" max="5" width="9.140625" style="6"/>
    <col min="6" max="6" width="15.140625" style="6" bestFit="1" customWidth="1"/>
    <col min="7" max="7" width="12.140625" style="6" customWidth="1"/>
    <col min="8" max="16384" width="9.140625" style="6"/>
  </cols>
  <sheetData>
    <row r="1" spans="1:9" x14ac:dyDescent="0.25">
      <c r="A1" s="54" t="s">
        <v>0</v>
      </c>
      <c r="B1" s="54"/>
      <c r="C1" s="54"/>
      <c r="D1" s="54"/>
      <c r="E1" s="4"/>
      <c r="F1" s="4"/>
      <c r="G1" s="4"/>
      <c r="H1" s="4"/>
      <c r="I1" s="4"/>
    </row>
    <row r="2" spans="1:9" ht="10.5" customHeight="1" x14ac:dyDescent="0.25">
      <c r="A2" s="55" t="s">
        <v>1</v>
      </c>
      <c r="B2" s="55"/>
      <c r="C2" s="55"/>
      <c r="D2" s="55"/>
      <c r="E2" s="5"/>
      <c r="F2" s="5"/>
      <c r="G2" s="5"/>
      <c r="H2" s="5"/>
      <c r="I2" s="5"/>
    </row>
    <row r="3" spans="1:9" ht="10.5" customHeight="1" x14ac:dyDescent="0.25">
      <c r="A3" s="55" t="s">
        <v>2</v>
      </c>
      <c r="B3" s="55"/>
      <c r="C3" s="55"/>
      <c r="D3" s="55"/>
      <c r="E3" s="5"/>
      <c r="F3" s="5"/>
      <c r="G3" s="5"/>
      <c r="H3" s="5"/>
      <c r="I3" s="5"/>
    </row>
    <row r="4" spans="1:9" ht="10.5" customHeight="1" x14ac:dyDescent="0.25">
      <c r="A4" s="5"/>
      <c r="B4" s="5"/>
      <c r="C4" s="5"/>
      <c r="D4" s="5"/>
      <c r="E4" s="5"/>
      <c r="F4" s="5"/>
      <c r="G4" s="5"/>
      <c r="H4" s="5"/>
      <c r="I4" s="5"/>
    </row>
    <row r="5" spans="1:9" ht="10.5" customHeight="1" x14ac:dyDescent="0.25">
      <c r="A5" s="49" t="s">
        <v>74</v>
      </c>
      <c r="B5" s="49"/>
      <c r="C5" s="49"/>
      <c r="D5" s="49"/>
      <c r="E5" s="5"/>
      <c r="F5" s="5"/>
      <c r="G5" s="5"/>
      <c r="H5" s="5"/>
      <c r="I5" s="5"/>
    </row>
    <row r="6" spans="1:9" ht="10.5" customHeight="1" x14ac:dyDescent="0.25">
      <c r="A6" s="49" t="s">
        <v>98</v>
      </c>
      <c r="B6" s="49"/>
      <c r="C6" s="49"/>
      <c r="D6" s="49"/>
      <c r="E6" s="5"/>
      <c r="F6" s="5"/>
      <c r="G6" s="5"/>
      <c r="H6" s="5"/>
      <c r="I6" s="5"/>
    </row>
    <row r="7" spans="1:9" ht="10.5" customHeight="1" x14ac:dyDescent="0.25">
      <c r="A7" s="49" t="s">
        <v>3</v>
      </c>
      <c r="B7" s="49"/>
      <c r="C7" s="49"/>
      <c r="D7" s="49"/>
      <c r="E7" s="5"/>
      <c r="F7" s="5"/>
      <c r="G7" s="5"/>
      <c r="H7" s="5"/>
      <c r="I7" s="5"/>
    </row>
    <row r="8" spans="1:9" ht="22.9" customHeight="1" x14ac:dyDescent="0.25">
      <c r="A8" s="25"/>
      <c r="B8" s="26"/>
      <c r="C8" s="27"/>
      <c r="D8" s="27"/>
      <c r="E8" s="3"/>
      <c r="F8" s="3"/>
      <c r="G8" s="3"/>
      <c r="H8" s="3"/>
      <c r="I8" s="3"/>
    </row>
    <row r="9" spans="1:9" ht="30" x14ac:dyDescent="0.25">
      <c r="A9" s="1" t="s">
        <v>4</v>
      </c>
      <c r="B9" s="2" t="s">
        <v>5</v>
      </c>
      <c r="C9" s="2" t="s">
        <v>6</v>
      </c>
      <c r="D9" s="2" t="s">
        <v>97</v>
      </c>
    </row>
    <row r="10" spans="1:9" x14ac:dyDescent="0.25">
      <c r="A10" s="7" t="s">
        <v>7</v>
      </c>
      <c r="B10" s="13"/>
      <c r="C10" s="21"/>
      <c r="D10" s="21"/>
    </row>
    <row r="11" spans="1:9" x14ac:dyDescent="0.25">
      <c r="A11" s="42" t="s">
        <v>8</v>
      </c>
      <c r="B11" s="43">
        <f>SUM(B12:B16)</f>
        <v>341720652.38</v>
      </c>
      <c r="C11" s="44">
        <f>SUM(C12:C16)</f>
        <v>0</v>
      </c>
      <c r="D11" s="44">
        <f>SUM(D12:D16)</f>
        <v>341720652.38</v>
      </c>
    </row>
    <row r="12" spans="1:9" x14ac:dyDescent="0.25">
      <c r="A12" s="9" t="s">
        <v>9</v>
      </c>
      <c r="B12" s="16">
        <v>258395810</v>
      </c>
      <c r="C12" s="17">
        <v>0</v>
      </c>
      <c r="D12" s="17">
        <f>+B12+C12</f>
        <v>258395810</v>
      </c>
    </row>
    <row r="13" spans="1:9" x14ac:dyDescent="0.25">
      <c r="A13" s="9" t="s">
        <v>10</v>
      </c>
      <c r="B13" s="16">
        <v>47432430</v>
      </c>
      <c r="C13" s="17">
        <v>0</v>
      </c>
      <c r="D13" s="17">
        <f t="shared" ref="D13:D16" si="0">+B13+C13</f>
        <v>47432430</v>
      </c>
    </row>
    <row r="14" spans="1:9" x14ac:dyDescent="0.25">
      <c r="A14" s="9" t="s">
        <v>11</v>
      </c>
      <c r="B14" s="16">
        <v>0</v>
      </c>
      <c r="C14" s="17">
        <v>0</v>
      </c>
      <c r="D14" s="17">
        <f t="shared" si="0"/>
        <v>0</v>
      </c>
    </row>
    <row r="15" spans="1:9" x14ac:dyDescent="0.25">
      <c r="A15" s="9" t="s">
        <v>12</v>
      </c>
      <c r="B15" s="16">
        <v>0</v>
      </c>
      <c r="C15" s="17">
        <v>0</v>
      </c>
      <c r="D15" s="17">
        <f t="shared" si="0"/>
        <v>0</v>
      </c>
    </row>
    <row r="16" spans="1:9" x14ac:dyDescent="0.25">
      <c r="A16" s="9" t="s">
        <v>13</v>
      </c>
      <c r="B16" s="16">
        <v>35892412.380000003</v>
      </c>
      <c r="C16" s="17">
        <v>0</v>
      </c>
      <c r="D16" s="17">
        <f t="shared" si="0"/>
        <v>35892412.380000003</v>
      </c>
    </row>
    <row r="17" spans="1:4" x14ac:dyDescent="0.25">
      <c r="A17" s="9"/>
      <c r="B17" s="20"/>
      <c r="C17" s="17"/>
      <c r="D17" s="17"/>
    </row>
    <row r="18" spans="1:4" x14ac:dyDescent="0.25">
      <c r="A18" s="42" t="s">
        <v>14</v>
      </c>
      <c r="B18" s="43">
        <f>SUM(B19:B27)</f>
        <v>231712783.19</v>
      </c>
      <c r="C18" s="44">
        <f>SUM(C19:C27)</f>
        <v>0</v>
      </c>
      <c r="D18" s="44">
        <f>SUM(D19:D27)</f>
        <v>231712783.19</v>
      </c>
    </row>
    <row r="19" spans="1:4" x14ac:dyDescent="0.25">
      <c r="A19" s="9" t="s">
        <v>15</v>
      </c>
      <c r="B19" s="16">
        <v>14134133.52</v>
      </c>
      <c r="C19" s="17">
        <v>0</v>
      </c>
      <c r="D19" s="17">
        <f t="shared" ref="D19:D27" si="1">+B19+C19</f>
        <v>14134133.52</v>
      </c>
    </row>
    <row r="20" spans="1:4" x14ac:dyDescent="0.25">
      <c r="A20" s="9" t="s">
        <v>16</v>
      </c>
      <c r="B20" s="16">
        <v>4909750</v>
      </c>
      <c r="C20" s="17">
        <v>0</v>
      </c>
      <c r="D20" s="17">
        <f t="shared" si="1"/>
        <v>4909750</v>
      </c>
    </row>
    <row r="21" spans="1:4" x14ac:dyDescent="0.25">
      <c r="A21" s="9" t="s">
        <v>17</v>
      </c>
      <c r="B21" s="16">
        <v>30996000</v>
      </c>
      <c r="C21" s="17">
        <v>0</v>
      </c>
      <c r="D21" s="17">
        <f t="shared" si="1"/>
        <v>30996000</v>
      </c>
    </row>
    <row r="22" spans="1:4" x14ac:dyDescent="0.25">
      <c r="A22" s="9" t="s">
        <v>18</v>
      </c>
      <c r="B22" s="16">
        <v>729000</v>
      </c>
      <c r="C22" s="17">
        <v>0</v>
      </c>
      <c r="D22" s="17">
        <f t="shared" si="1"/>
        <v>729000</v>
      </c>
    </row>
    <row r="23" spans="1:4" x14ac:dyDescent="0.25">
      <c r="A23" s="9" t="s">
        <v>19</v>
      </c>
      <c r="B23" s="16">
        <v>22976897.719999999</v>
      </c>
      <c r="C23" s="17">
        <v>0</v>
      </c>
      <c r="D23" s="17">
        <f t="shared" si="1"/>
        <v>22976897.719999999</v>
      </c>
    </row>
    <row r="24" spans="1:4" x14ac:dyDescent="0.25">
      <c r="A24" s="9" t="s">
        <v>20</v>
      </c>
      <c r="B24" s="16">
        <v>6199300</v>
      </c>
      <c r="C24" s="17">
        <v>0</v>
      </c>
      <c r="D24" s="17">
        <f t="shared" si="1"/>
        <v>6199300</v>
      </c>
    </row>
    <row r="25" spans="1:4" x14ac:dyDescent="0.25">
      <c r="A25" s="9" t="s">
        <v>21</v>
      </c>
      <c r="B25" s="16">
        <v>6237000</v>
      </c>
      <c r="C25" s="17">
        <v>0</v>
      </c>
      <c r="D25" s="17">
        <f t="shared" si="1"/>
        <v>6237000</v>
      </c>
    </row>
    <row r="26" spans="1:4" x14ac:dyDescent="0.25">
      <c r="A26" s="9" t="s">
        <v>22</v>
      </c>
      <c r="B26" s="16">
        <v>107932821.95</v>
      </c>
      <c r="C26" s="17">
        <v>0</v>
      </c>
      <c r="D26" s="17">
        <f t="shared" si="1"/>
        <v>107932821.95</v>
      </c>
    </row>
    <row r="27" spans="1:4" x14ac:dyDescent="0.25">
      <c r="A27" s="9" t="s">
        <v>23</v>
      </c>
      <c r="B27" s="16">
        <v>37597880</v>
      </c>
      <c r="C27" s="17">
        <v>0</v>
      </c>
      <c r="D27" s="17">
        <f t="shared" si="1"/>
        <v>37597880</v>
      </c>
    </row>
    <row r="28" spans="1:4" x14ac:dyDescent="0.25">
      <c r="A28" s="9"/>
      <c r="B28" s="16"/>
      <c r="C28" s="17"/>
      <c r="D28" s="17"/>
    </row>
    <row r="29" spans="1:4" x14ac:dyDescent="0.25">
      <c r="A29" s="42" t="s">
        <v>24</v>
      </c>
      <c r="B29" s="43">
        <f>SUM(B30:B38)</f>
        <v>60956500.069999993</v>
      </c>
      <c r="C29" s="44">
        <f>SUM(C30:C38)</f>
        <v>0</v>
      </c>
      <c r="D29" s="44">
        <f>SUM(D30:D38)</f>
        <v>60956500.069999993</v>
      </c>
    </row>
    <row r="30" spans="1:4" x14ac:dyDescent="0.25">
      <c r="A30" s="9" t="s">
        <v>25</v>
      </c>
      <c r="B30" s="16">
        <v>3097000</v>
      </c>
      <c r="C30" s="17">
        <v>0</v>
      </c>
      <c r="D30" s="17">
        <f t="shared" ref="D30:D38" si="2">+B30+C30</f>
        <v>3097000</v>
      </c>
    </row>
    <row r="31" spans="1:4" x14ac:dyDescent="0.25">
      <c r="A31" s="9" t="s">
        <v>26</v>
      </c>
      <c r="B31" s="16">
        <v>3735000</v>
      </c>
      <c r="C31" s="17">
        <v>0</v>
      </c>
      <c r="D31" s="17">
        <f t="shared" si="2"/>
        <v>3735000</v>
      </c>
    </row>
    <row r="32" spans="1:4" x14ac:dyDescent="0.25">
      <c r="A32" s="9" t="s">
        <v>27</v>
      </c>
      <c r="B32" s="16">
        <v>5178572.3</v>
      </c>
      <c r="C32" s="17">
        <v>0</v>
      </c>
      <c r="D32" s="17">
        <f t="shared" si="2"/>
        <v>5178572.3</v>
      </c>
    </row>
    <row r="33" spans="1:8" x14ac:dyDescent="0.25">
      <c r="A33" s="9" t="s">
        <v>28</v>
      </c>
      <c r="B33" s="16">
        <v>0</v>
      </c>
      <c r="C33" s="17">
        <v>0</v>
      </c>
      <c r="D33" s="17">
        <f t="shared" si="2"/>
        <v>0</v>
      </c>
    </row>
    <row r="34" spans="1:8" x14ac:dyDescent="0.25">
      <c r="A34" s="9" t="s">
        <v>29</v>
      </c>
      <c r="B34" s="16">
        <v>725640</v>
      </c>
      <c r="C34" s="17">
        <v>0</v>
      </c>
      <c r="D34" s="17">
        <f t="shared" si="2"/>
        <v>725640</v>
      </c>
    </row>
    <row r="35" spans="1:8" ht="22.5" customHeight="1" x14ac:dyDescent="0.25">
      <c r="A35" s="9" t="s">
        <v>30</v>
      </c>
      <c r="B35" s="16">
        <v>2855000</v>
      </c>
      <c r="C35" s="17">
        <v>0</v>
      </c>
      <c r="D35" s="17">
        <f t="shared" si="2"/>
        <v>2855000</v>
      </c>
    </row>
    <row r="36" spans="1:8" x14ac:dyDescent="0.25">
      <c r="A36" s="9" t="s">
        <v>31</v>
      </c>
      <c r="B36" s="16">
        <v>18454000</v>
      </c>
      <c r="C36" s="17">
        <v>0</v>
      </c>
      <c r="D36" s="17">
        <f t="shared" si="2"/>
        <v>18454000</v>
      </c>
    </row>
    <row r="37" spans="1:8" ht="21.75" customHeight="1" x14ac:dyDescent="0.25">
      <c r="A37" s="9" t="s">
        <v>32</v>
      </c>
      <c r="B37" s="16">
        <v>0</v>
      </c>
      <c r="C37" s="17">
        <v>0</v>
      </c>
      <c r="D37" s="17">
        <f t="shared" si="2"/>
        <v>0</v>
      </c>
    </row>
    <row r="38" spans="1:8" x14ac:dyDescent="0.25">
      <c r="A38" s="9" t="s">
        <v>33</v>
      </c>
      <c r="B38" s="16">
        <v>26911287.77</v>
      </c>
      <c r="C38" s="17">
        <v>0</v>
      </c>
      <c r="D38" s="17">
        <f t="shared" si="2"/>
        <v>26911287.77</v>
      </c>
    </row>
    <row r="39" spans="1:8" x14ac:dyDescent="0.25">
      <c r="A39" s="9" t="s">
        <v>34</v>
      </c>
      <c r="B39" s="16"/>
      <c r="C39" s="17"/>
      <c r="D39" s="17"/>
      <c r="H39" s="12"/>
    </row>
    <row r="40" spans="1:8" x14ac:dyDescent="0.25">
      <c r="A40" s="42" t="s">
        <v>35</v>
      </c>
      <c r="B40" s="43">
        <f>SUM(B41:B47)</f>
        <v>0</v>
      </c>
      <c r="C40" s="44">
        <f>SUM(C41:C47)</f>
        <v>0</v>
      </c>
      <c r="D40" s="44">
        <f>SUM(D41:D47)</f>
        <v>0</v>
      </c>
    </row>
    <row r="41" spans="1:8" x14ac:dyDescent="0.25">
      <c r="A41" s="9" t="s">
        <v>36</v>
      </c>
      <c r="B41" s="16">
        <v>0</v>
      </c>
      <c r="C41" s="17">
        <v>0</v>
      </c>
      <c r="D41" s="17">
        <f t="shared" ref="D41:D47" si="3">+B41+C41</f>
        <v>0</v>
      </c>
    </row>
    <row r="42" spans="1:8" x14ac:dyDescent="0.25">
      <c r="A42" s="9" t="s">
        <v>37</v>
      </c>
      <c r="B42" s="16">
        <v>0</v>
      </c>
      <c r="C42" s="17">
        <v>0</v>
      </c>
      <c r="D42" s="17">
        <f t="shared" si="3"/>
        <v>0</v>
      </c>
    </row>
    <row r="43" spans="1:8" ht="24" customHeight="1" x14ac:dyDescent="0.25">
      <c r="A43" s="9" t="s">
        <v>38</v>
      </c>
      <c r="B43" s="16">
        <v>0</v>
      </c>
      <c r="C43" s="17">
        <v>0</v>
      </c>
      <c r="D43" s="17">
        <f t="shared" si="3"/>
        <v>0</v>
      </c>
    </row>
    <row r="44" spans="1:8" ht="18" customHeight="1" x14ac:dyDescent="0.25">
      <c r="A44" s="9" t="s">
        <v>39</v>
      </c>
      <c r="B44" s="16">
        <v>0</v>
      </c>
      <c r="C44" s="17">
        <v>0</v>
      </c>
      <c r="D44" s="17">
        <f t="shared" si="3"/>
        <v>0</v>
      </c>
    </row>
    <row r="45" spans="1:8" ht="19.5" customHeight="1" x14ac:dyDescent="0.25">
      <c r="A45" s="10" t="s">
        <v>40</v>
      </c>
      <c r="B45" s="16">
        <v>0</v>
      </c>
      <c r="C45" s="17">
        <v>0</v>
      </c>
      <c r="D45" s="17">
        <f t="shared" si="3"/>
        <v>0</v>
      </c>
    </row>
    <row r="46" spans="1:8" x14ac:dyDescent="0.25">
      <c r="A46" s="9" t="s">
        <v>41</v>
      </c>
      <c r="B46" s="17">
        <v>0</v>
      </c>
      <c r="C46" s="22">
        <v>0</v>
      </c>
      <c r="D46" s="17">
        <f t="shared" si="3"/>
        <v>0</v>
      </c>
    </row>
    <row r="47" spans="1:8" x14ac:dyDescent="0.25">
      <c r="A47" s="9" t="s">
        <v>42</v>
      </c>
      <c r="B47" s="16">
        <v>0</v>
      </c>
      <c r="C47" s="17">
        <v>0</v>
      </c>
      <c r="D47" s="17">
        <f t="shared" si="3"/>
        <v>0</v>
      </c>
    </row>
    <row r="48" spans="1:8" x14ac:dyDescent="0.25">
      <c r="A48" s="42" t="s">
        <v>43</v>
      </c>
      <c r="B48" s="43">
        <f>SUM(B49:B55)</f>
        <v>0</v>
      </c>
      <c r="C48" s="44">
        <f>SUM(C49:C55)</f>
        <v>0</v>
      </c>
      <c r="D48" s="44">
        <f>SUM(D49:D55)</f>
        <v>0</v>
      </c>
    </row>
    <row r="49" spans="1:4" x14ac:dyDescent="0.25">
      <c r="A49" s="9" t="s">
        <v>44</v>
      </c>
      <c r="B49" s="18">
        <v>0</v>
      </c>
      <c r="C49" s="17">
        <v>0</v>
      </c>
      <c r="D49" s="17">
        <f t="shared" ref="D49:D55" si="4">+B49+C49</f>
        <v>0</v>
      </c>
    </row>
    <row r="50" spans="1:4" x14ac:dyDescent="0.25">
      <c r="A50" s="9" t="s">
        <v>45</v>
      </c>
      <c r="B50" s="18">
        <v>0</v>
      </c>
      <c r="C50" s="17">
        <v>0</v>
      </c>
      <c r="D50" s="17">
        <f t="shared" si="4"/>
        <v>0</v>
      </c>
    </row>
    <row r="51" spans="1:4" ht="21" customHeight="1" x14ac:dyDescent="0.25">
      <c r="A51" s="9" t="s">
        <v>46</v>
      </c>
      <c r="B51" s="18">
        <v>0</v>
      </c>
      <c r="C51" s="17">
        <v>0</v>
      </c>
      <c r="D51" s="17">
        <f t="shared" si="4"/>
        <v>0</v>
      </c>
    </row>
    <row r="52" spans="1:4" ht="13.5" customHeight="1" x14ac:dyDescent="0.25">
      <c r="A52" s="9" t="s">
        <v>47</v>
      </c>
      <c r="B52" s="18">
        <v>0</v>
      </c>
      <c r="C52" s="17">
        <v>0</v>
      </c>
      <c r="D52" s="17">
        <f t="shared" si="4"/>
        <v>0</v>
      </c>
    </row>
    <row r="53" spans="1:4" ht="17.25" customHeight="1" x14ac:dyDescent="0.25">
      <c r="A53" s="9" t="s">
        <v>48</v>
      </c>
      <c r="B53" s="18">
        <v>0</v>
      </c>
      <c r="C53" s="17">
        <v>0</v>
      </c>
      <c r="D53" s="17">
        <f t="shared" si="4"/>
        <v>0</v>
      </c>
    </row>
    <row r="54" spans="1:4" x14ac:dyDescent="0.25">
      <c r="A54" s="9" t="s">
        <v>49</v>
      </c>
      <c r="B54" s="18">
        <v>0</v>
      </c>
      <c r="C54" s="17">
        <v>0</v>
      </c>
      <c r="D54" s="17">
        <f t="shared" si="4"/>
        <v>0</v>
      </c>
    </row>
    <row r="55" spans="1:4" x14ac:dyDescent="0.25">
      <c r="A55" s="9" t="s">
        <v>50</v>
      </c>
      <c r="B55" s="18">
        <v>0</v>
      </c>
      <c r="C55" s="17">
        <v>0</v>
      </c>
      <c r="D55" s="17">
        <f t="shared" si="4"/>
        <v>0</v>
      </c>
    </row>
    <row r="56" spans="1:4" x14ac:dyDescent="0.25">
      <c r="A56" s="42" t="s">
        <v>51</v>
      </c>
      <c r="B56" s="45">
        <f>SUM(B57:B65)</f>
        <v>94711754.359999999</v>
      </c>
      <c r="C56" s="44">
        <f>SUM(C57:C65)</f>
        <v>0</v>
      </c>
      <c r="D56" s="44">
        <f>SUM(D57:D65)</f>
        <v>94711754.359999999</v>
      </c>
    </row>
    <row r="57" spans="1:4" x14ac:dyDescent="0.25">
      <c r="A57" s="9" t="s">
        <v>52</v>
      </c>
      <c r="B57" s="16">
        <v>36250000</v>
      </c>
      <c r="C57" s="17">
        <v>0</v>
      </c>
      <c r="D57" s="17">
        <f t="shared" ref="D57:D65" si="5">+B57+C57</f>
        <v>36250000</v>
      </c>
    </row>
    <row r="58" spans="1:4" x14ac:dyDescent="0.25">
      <c r="A58" s="9" t="s">
        <v>53</v>
      </c>
      <c r="B58" s="16">
        <v>1531425</v>
      </c>
      <c r="C58" s="17">
        <v>0</v>
      </c>
      <c r="D58" s="17">
        <f t="shared" si="5"/>
        <v>1531425</v>
      </c>
    </row>
    <row r="59" spans="1:4" x14ac:dyDescent="0.25">
      <c r="A59" s="9" t="s">
        <v>54</v>
      </c>
      <c r="B59" s="16">
        <v>0</v>
      </c>
      <c r="C59" s="17">
        <v>0</v>
      </c>
      <c r="D59" s="17">
        <f t="shared" si="5"/>
        <v>0</v>
      </c>
    </row>
    <row r="60" spans="1:4" ht="21" customHeight="1" x14ac:dyDescent="0.25">
      <c r="A60" s="9" t="s">
        <v>55</v>
      </c>
      <c r="B60" s="16">
        <v>47596471.119999997</v>
      </c>
      <c r="C60" s="17">
        <v>0</v>
      </c>
      <c r="D60" s="17">
        <f t="shared" si="5"/>
        <v>47596471.119999997</v>
      </c>
    </row>
    <row r="61" spans="1:4" ht="13.5" customHeight="1" x14ac:dyDescent="0.25">
      <c r="A61" s="9" t="s">
        <v>56</v>
      </c>
      <c r="B61" s="16">
        <v>2193597</v>
      </c>
      <c r="C61" s="17">
        <v>0</v>
      </c>
      <c r="D61" s="17">
        <f t="shared" si="5"/>
        <v>2193597</v>
      </c>
    </row>
    <row r="62" spans="1:4" x14ac:dyDescent="0.25">
      <c r="A62" s="9" t="s">
        <v>57</v>
      </c>
      <c r="B62" s="16">
        <v>1140261.24</v>
      </c>
      <c r="C62" s="17">
        <v>0</v>
      </c>
      <c r="D62" s="17">
        <f t="shared" si="5"/>
        <v>1140261.24</v>
      </c>
    </row>
    <row r="63" spans="1:4" x14ac:dyDescent="0.25">
      <c r="A63" s="9" t="s">
        <v>58</v>
      </c>
      <c r="B63" s="16">
        <v>0</v>
      </c>
      <c r="C63" s="17">
        <v>0</v>
      </c>
      <c r="D63" s="17">
        <f t="shared" si="5"/>
        <v>0</v>
      </c>
    </row>
    <row r="64" spans="1:4" x14ac:dyDescent="0.25">
      <c r="A64" s="9" t="s">
        <v>59</v>
      </c>
      <c r="B64" s="16">
        <v>6000000</v>
      </c>
      <c r="C64" s="17">
        <v>0</v>
      </c>
      <c r="D64" s="17">
        <f t="shared" si="5"/>
        <v>6000000</v>
      </c>
    </row>
    <row r="65" spans="1:7" x14ac:dyDescent="0.25">
      <c r="A65" s="9" t="s">
        <v>60</v>
      </c>
      <c r="B65" s="16">
        <v>0</v>
      </c>
      <c r="C65" s="17">
        <v>0</v>
      </c>
      <c r="D65" s="17">
        <f t="shared" si="5"/>
        <v>0</v>
      </c>
    </row>
    <row r="66" spans="1:7" x14ac:dyDescent="0.25">
      <c r="A66" s="42" t="s">
        <v>61</v>
      </c>
      <c r="B66" s="43">
        <f>SUM(B67:B70)</f>
        <v>0</v>
      </c>
      <c r="C66" s="44">
        <f>SUM(C67:C70)</f>
        <v>0</v>
      </c>
      <c r="D66" s="44">
        <f>SUM(D67:D70)</f>
        <v>0</v>
      </c>
    </row>
    <row r="67" spans="1:7" x14ac:dyDescent="0.25">
      <c r="A67" s="9" t="s">
        <v>62</v>
      </c>
      <c r="B67" s="16">
        <v>0</v>
      </c>
      <c r="C67" s="17">
        <v>0</v>
      </c>
      <c r="D67" s="17">
        <f t="shared" ref="D67:D70" si="6">+B67+C67</f>
        <v>0</v>
      </c>
    </row>
    <row r="68" spans="1:7" x14ac:dyDescent="0.25">
      <c r="A68" s="9" t="s">
        <v>63</v>
      </c>
      <c r="B68" s="16">
        <v>0</v>
      </c>
      <c r="C68" s="17">
        <v>0</v>
      </c>
      <c r="D68" s="17">
        <f t="shared" si="6"/>
        <v>0</v>
      </c>
    </row>
    <row r="69" spans="1:7" x14ac:dyDescent="0.25">
      <c r="A69" s="9" t="s">
        <v>64</v>
      </c>
      <c r="B69" s="16">
        <v>0</v>
      </c>
      <c r="C69" s="17">
        <v>0</v>
      </c>
      <c r="D69" s="17">
        <f t="shared" si="6"/>
        <v>0</v>
      </c>
    </row>
    <row r="70" spans="1:7" ht="23.25" customHeight="1" x14ac:dyDescent="0.25">
      <c r="A70" s="9" t="s">
        <v>65</v>
      </c>
      <c r="B70" s="16">
        <v>0</v>
      </c>
      <c r="C70" s="17">
        <v>0</v>
      </c>
      <c r="D70" s="17">
        <f t="shared" si="6"/>
        <v>0</v>
      </c>
    </row>
    <row r="71" spans="1:7" ht="22.5" customHeight="1" x14ac:dyDescent="0.25">
      <c r="A71" s="42" t="s">
        <v>66</v>
      </c>
      <c r="B71" s="43">
        <f>SUM(B72:B73)</f>
        <v>0</v>
      </c>
      <c r="C71" s="44">
        <f>SUM(C72:C73)</f>
        <v>0</v>
      </c>
      <c r="D71" s="44">
        <f>SUM(D72:D73)</f>
        <v>0</v>
      </c>
    </row>
    <row r="72" spans="1:7" x14ac:dyDescent="0.25">
      <c r="A72" s="9" t="s">
        <v>67</v>
      </c>
      <c r="B72" s="16">
        <v>0</v>
      </c>
      <c r="C72" s="17">
        <v>0</v>
      </c>
      <c r="D72" s="17">
        <f t="shared" ref="D72:D73" si="7">+B72+C72</f>
        <v>0</v>
      </c>
    </row>
    <row r="73" spans="1:7" x14ac:dyDescent="0.25">
      <c r="A73" s="9" t="s">
        <v>68</v>
      </c>
      <c r="B73" s="16">
        <v>0</v>
      </c>
      <c r="C73" s="17">
        <v>0</v>
      </c>
      <c r="D73" s="17">
        <f t="shared" si="7"/>
        <v>0</v>
      </c>
    </row>
    <row r="74" spans="1:7" x14ac:dyDescent="0.25">
      <c r="A74" s="42" t="s">
        <v>69</v>
      </c>
      <c r="B74" s="43">
        <f>SUM(B75:B77)</f>
        <v>0</v>
      </c>
      <c r="C74" s="44">
        <f>SUM(C75:C77)</f>
        <v>0</v>
      </c>
      <c r="D74" s="44">
        <f>SUM(D75:D77)</f>
        <v>0</v>
      </c>
    </row>
    <row r="75" spans="1:7" x14ac:dyDescent="0.25">
      <c r="A75" s="9" t="s">
        <v>70</v>
      </c>
      <c r="B75" s="16">
        <v>0</v>
      </c>
      <c r="C75" s="17">
        <v>0</v>
      </c>
      <c r="D75" s="17">
        <f t="shared" ref="D75:D77" si="8">+B75+C75</f>
        <v>0</v>
      </c>
    </row>
    <row r="76" spans="1:7" x14ac:dyDescent="0.25">
      <c r="A76" s="9" t="s">
        <v>71</v>
      </c>
      <c r="B76" s="16">
        <v>0</v>
      </c>
      <c r="C76" s="17">
        <v>0</v>
      </c>
      <c r="D76" s="17">
        <f t="shared" si="8"/>
        <v>0</v>
      </c>
    </row>
    <row r="77" spans="1:7" x14ac:dyDescent="0.25">
      <c r="A77" s="9" t="s">
        <v>72</v>
      </c>
      <c r="B77" s="16">
        <v>0</v>
      </c>
      <c r="C77" s="17">
        <v>0</v>
      </c>
      <c r="D77" s="17">
        <f t="shared" si="8"/>
        <v>0</v>
      </c>
    </row>
    <row r="78" spans="1:7" ht="18.75" customHeight="1" x14ac:dyDescent="0.25">
      <c r="A78" s="34" t="s">
        <v>73</v>
      </c>
      <c r="B78" s="35">
        <f>+B11+B18+B29+B40+B48+B56+B66+B71+B74</f>
        <v>729101689.99999988</v>
      </c>
      <c r="C78" s="36">
        <f>+C11+C18+C29+C40+C48+C56+C66+C71+C74</f>
        <v>0</v>
      </c>
      <c r="D78" s="36">
        <f>+D11+D18+D29+D40+D48+D56+D66+D71+D74</f>
        <v>729101689.99999988</v>
      </c>
      <c r="F78" s="53"/>
      <c r="G78" s="53"/>
    </row>
    <row r="79" spans="1:7" customFormat="1" x14ac:dyDescent="0.25">
      <c r="A79" s="39"/>
      <c r="B79" s="19"/>
      <c r="C79" s="23"/>
      <c r="D79" s="23"/>
    </row>
    <row r="80" spans="1:7" x14ac:dyDescent="0.25">
      <c r="A80" s="8" t="s">
        <v>75</v>
      </c>
      <c r="B80" s="15"/>
      <c r="C80" s="24"/>
      <c r="D80" s="24"/>
    </row>
    <row r="81" spans="1:4" x14ac:dyDescent="0.25">
      <c r="A81" s="42" t="s">
        <v>78</v>
      </c>
      <c r="B81" s="46">
        <f>SUM(B82:B83)</f>
        <v>0</v>
      </c>
      <c r="C81" s="46">
        <f>SUM(C82:C83)</f>
        <v>0</v>
      </c>
      <c r="D81" s="46">
        <f>SUM(D82:D83)</f>
        <v>0</v>
      </c>
    </row>
    <row r="82" spans="1:4" x14ac:dyDescent="0.25">
      <c r="A82" s="9" t="s">
        <v>79</v>
      </c>
      <c r="B82" s="16">
        <v>0</v>
      </c>
      <c r="C82" s="17">
        <v>0</v>
      </c>
      <c r="D82" s="17">
        <f t="shared" ref="D82:D83" si="9">+B82+C82</f>
        <v>0</v>
      </c>
    </row>
    <row r="83" spans="1:4" x14ac:dyDescent="0.25">
      <c r="A83" s="9" t="s">
        <v>80</v>
      </c>
      <c r="B83" s="16">
        <v>0</v>
      </c>
      <c r="C83" s="17">
        <v>0</v>
      </c>
      <c r="D83" s="17">
        <f t="shared" si="9"/>
        <v>0</v>
      </c>
    </row>
    <row r="84" spans="1:4" x14ac:dyDescent="0.25">
      <c r="A84" s="9"/>
      <c r="B84" s="15"/>
      <c r="C84" s="24"/>
      <c r="D84" s="24"/>
    </row>
    <row r="85" spans="1:4" x14ac:dyDescent="0.25">
      <c r="A85" s="42" t="s">
        <v>81</v>
      </c>
      <c r="B85" s="46">
        <f>SUM(B86:B87)</f>
        <v>0</v>
      </c>
      <c r="C85" s="46">
        <f>SUM(C86:C87)</f>
        <v>0</v>
      </c>
      <c r="D85" s="46">
        <f>SUM(D86:D87)</f>
        <v>0</v>
      </c>
    </row>
    <row r="86" spans="1:4" x14ac:dyDescent="0.25">
      <c r="A86" s="9" t="s">
        <v>82</v>
      </c>
      <c r="B86" s="16">
        <v>0</v>
      </c>
      <c r="C86" s="17">
        <v>0</v>
      </c>
      <c r="D86" s="17">
        <f t="shared" ref="D86:D87" si="10">+B86+C86</f>
        <v>0</v>
      </c>
    </row>
    <row r="87" spans="1:4" x14ac:dyDescent="0.25">
      <c r="A87" s="9" t="s">
        <v>83</v>
      </c>
      <c r="B87" s="16">
        <v>0</v>
      </c>
      <c r="C87" s="17">
        <v>0</v>
      </c>
      <c r="D87" s="17">
        <f t="shared" si="10"/>
        <v>0</v>
      </c>
    </row>
    <row r="88" spans="1:4" x14ac:dyDescent="0.25">
      <c r="A88" s="9"/>
      <c r="B88" s="15"/>
      <c r="C88" s="24"/>
      <c r="D88" s="24"/>
    </row>
    <row r="89" spans="1:4" x14ac:dyDescent="0.25">
      <c r="A89" s="42" t="s">
        <v>84</v>
      </c>
      <c r="B89" s="46">
        <f>SUM(B90)</f>
        <v>0</v>
      </c>
      <c r="C89" s="46">
        <f>SUM(C90)</f>
        <v>0</v>
      </c>
      <c r="D89" s="46">
        <f>SUM(D90)</f>
        <v>0</v>
      </c>
    </row>
    <row r="90" spans="1:4" x14ac:dyDescent="0.25">
      <c r="A90" s="9" t="s">
        <v>85</v>
      </c>
      <c r="B90" s="16">
        <v>0</v>
      </c>
      <c r="C90" s="17">
        <v>0</v>
      </c>
      <c r="D90" s="17">
        <f>+B90+C90</f>
        <v>0</v>
      </c>
    </row>
    <row r="91" spans="1:4" ht="19.5" customHeight="1" x14ac:dyDescent="0.25">
      <c r="A91" s="34" t="s">
        <v>76</v>
      </c>
      <c r="B91" s="37">
        <f>+B81+B85+B89</f>
        <v>0</v>
      </c>
      <c r="C91" s="37">
        <f>+C81+C85+C89</f>
        <v>0</v>
      </c>
      <c r="D91" s="37">
        <f>+D81+D85+D89</f>
        <v>0</v>
      </c>
    </row>
    <row r="92" spans="1:4" customFormat="1" ht="4.5" customHeight="1" x14ac:dyDescent="0.25">
      <c r="A92" s="40"/>
      <c r="C92" s="14"/>
      <c r="D92" s="14"/>
    </row>
    <row r="93" spans="1:4" ht="17.25" customHeight="1" x14ac:dyDescent="0.25">
      <c r="A93" s="41" t="s">
        <v>77</v>
      </c>
      <c r="B93" s="38">
        <f>+B78+B91</f>
        <v>729101689.99999988</v>
      </c>
      <c r="C93" s="38">
        <f>+C78+C91</f>
        <v>0</v>
      </c>
      <c r="D93" s="38">
        <f>+D78+D91</f>
        <v>729101689.99999988</v>
      </c>
    </row>
    <row r="96" spans="1:4" x14ac:dyDescent="0.25">
      <c r="A96" s="11" t="s">
        <v>89</v>
      </c>
      <c r="C96" s="50" t="s">
        <v>90</v>
      </c>
      <c r="D96" s="50"/>
    </row>
    <row r="98" spans="1:4" x14ac:dyDescent="0.25">
      <c r="A98" s="31"/>
    </row>
    <row r="99" spans="1:4" x14ac:dyDescent="0.25">
      <c r="A99" s="31" t="s">
        <v>86</v>
      </c>
      <c r="C99" s="32"/>
      <c r="D99" s="32"/>
    </row>
    <row r="100" spans="1:4" x14ac:dyDescent="0.25">
      <c r="A100" s="30" t="s">
        <v>87</v>
      </c>
      <c r="C100" s="51" t="s">
        <v>91</v>
      </c>
      <c r="D100" s="51"/>
    </row>
    <row r="101" spans="1:4" x14ac:dyDescent="0.25">
      <c r="A101" s="29" t="s">
        <v>88</v>
      </c>
      <c r="C101" s="52" t="s">
        <v>92</v>
      </c>
      <c r="D101" s="52"/>
    </row>
    <row r="105" spans="1:4" x14ac:dyDescent="0.25">
      <c r="A105" s="29" t="s">
        <v>95</v>
      </c>
      <c r="B105" s="29"/>
      <c r="C105" s="29"/>
      <c r="D105" s="29"/>
    </row>
    <row r="106" spans="1:4" x14ac:dyDescent="0.25">
      <c r="A106" s="48"/>
      <c r="B106" s="28"/>
      <c r="C106" s="28"/>
      <c r="D106" s="47"/>
    </row>
    <row r="107" spans="1:4" x14ac:dyDescent="0.25">
      <c r="A107" s="48"/>
      <c r="B107" s="28"/>
      <c r="C107" s="28"/>
      <c r="D107" s="47"/>
    </row>
    <row r="108" spans="1:4" x14ac:dyDescent="0.25">
      <c r="A108" s="33" t="s">
        <v>94</v>
      </c>
      <c r="B108" s="33"/>
      <c r="C108" s="33"/>
      <c r="D108" s="33"/>
    </row>
    <row r="109" spans="1:4" x14ac:dyDescent="0.25">
      <c r="A109" s="30" t="s">
        <v>93</v>
      </c>
      <c r="B109" s="30"/>
      <c r="C109" s="30"/>
      <c r="D109" s="30"/>
    </row>
    <row r="110" spans="1:4" x14ac:dyDescent="0.25">
      <c r="A110" s="29" t="s">
        <v>96</v>
      </c>
      <c r="B110" s="29"/>
      <c r="C110" s="29"/>
      <c r="D110" s="29"/>
    </row>
  </sheetData>
  <mergeCells count="9">
    <mergeCell ref="A1:D1"/>
    <mergeCell ref="A2:D2"/>
    <mergeCell ref="A3:D3"/>
    <mergeCell ref="A5:D5"/>
    <mergeCell ref="A6:D6"/>
    <mergeCell ref="A7:D7"/>
    <mergeCell ref="C96:D96"/>
    <mergeCell ref="C100:D100"/>
    <mergeCell ref="C101:D101"/>
  </mergeCells>
  <pageMargins left="0.46" right="0.23622047244094491" top="0.59055118110236227" bottom="0.47244094488188981" header="0.31496062992125984" footer="0.31496062992125984"/>
  <pageSetup scale="85" orientation="portrait" r:id="rId1"/>
  <headerFooter>
    <oddFooter>&amp;R&amp;8&amp;P/&amp;N</oddFooter>
  </headerFooter>
  <rowBreaks count="2" manualBreakCount="2">
    <brk id="47" max="3" man="1"/>
    <brk id="84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Sheet1</vt:lpstr>
      <vt:lpstr>Sheet1!Área_de_impresión</vt:lpstr>
      <vt:lpstr>Sheet1!Títulos_a_imprimir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Mildred Rodriguez</dc:creator>
  <cp:keywords/>
  <dc:description/>
  <cp:lastModifiedBy>Arosa Ligia R. Echenique Benedicto</cp:lastModifiedBy>
  <cp:revision/>
  <cp:lastPrinted>2023-01-23T19:17:08Z</cp:lastPrinted>
  <dcterms:created xsi:type="dcterms:W3CDTF">2015-06-05T18:17:20Z</dcterms:created>
  <dcterms:modified xsi:type="dcterms:W3CDTF">2023-01-23T19:18:45Z</dcterms:modified>
  <cp:category/>
  <cp:contentStatus/>
</cp:coreProperties>
</file>