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TECT\OneDrive - Ministerio de la Presidencia\Desktop\2023\TRANSPARENCIA 2023\"/>
    </mc:Choice>
  </mc:AlternateContent>
  <xr:revisionPtr revIDLastSave="0" documentId="13_ncr:1_{A6ECEEE7-3C60-4C87-826F-8547167BBBF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Enero" sheetId="2" state="hidden" r:id="rId1"/>
    <sheet name="Ejecucion Febrero" sheetId="3" r:id="rId2"/>
  </sheets>
  <definedNames>
    <definedName name="_xlnm.Print_Area" localSheetId="1">'Ejecucion Febrero'!$A$1:$R$88</definedName>
    <definedName name="Print_Area" localSheetId="1">'Ejecucion Febrero'!$A$1:$R$88</definedName>
    <definedName name="Print_Area" localSheetId="0">Enero!$A$1:$Q$168</definedName>
    <definedName name="Print_Titles" localSheetId="1">'Ejecucion Febrero'!$1:$15</definedName>
    <definedName name="Print_Titles" localSheetId="0">Enero!$1:$16</definedName>
    <definedName name="_xlnm.Print_Titles" localSheetId="1">'Ejecucion Febrero'!$1:$15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3" l="1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Q63" i="3" l="1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R63" i="3" l="1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sharedStrings.xml><?xml version="1.0" encoding="utf-8"?>
<sst xmlns="http://schemas.openxmlformats.org/spreadsheetml/2006/main" count="394" uniqueCount="288">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</sst>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3" t="s">
        <v>0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spans="1:17" x14ac:dyDescent="0.25">
      <c r="A11" s="84" t="s">
        <v>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7" x14ac:dyDescent="0.25">
      <c r="A12" s="84" t="s">
        <v>2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</row>
    <row r="13" spans="1:17" x14ac:dyDescent="0.25">
      <c r="A13" s="84" t="s">
        <v>265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</row>
    <row r="14" spans="1:17" x14ac:dyDescent="0.25">
      <c r="A14" s="84" t="s">
        <v>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1" t="s">
        <v>4</v>
      </c>
      <c r="B16" s="82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79" t="s">
        <v>259</v>
      </c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</row>
    <row r="153" spans="1:17" ht="15" x14ac:dyDescent="0.25">
      <c r="A153" s="49" t="s">
        <v>270</v>
      </c>
      <c r="B153" s="46"/>
      <c r="E153" s="50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50"/>
    </row>
    <row r="154" spans="1:17" ht="14.25" x14ac:dyDescent="0.25">
      <c r="A154" s="47" t="s">
        <v>268</v>
      </c>
      <c r="B154" s="47"/>
      <c r="E154" s="80" t="s">
        <v>234</v>
      </c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</row>
    <row r="155" spans="1:17" x14ac:dyDescent="0.25">
      <c r="A155" s="1" t="s">
        <v>269</v>
      </c>
      <c r="E155" s="79" t="s">
        <v>235</v>
      </c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H164" s="46"/>
      <c r="I164" s="48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8" t="s">
        <v>273</v>
      </c>
      <c r="D165" s="44"/>
      <c r="H165" s="48"/>
      <c r="I165" s="48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47" t="s">
        <v>236</v>
      </c>
      <c r="D166" s="39"/>
      <c r="H166" s="47"/>
      <c r="I166" s="47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abSelected="1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52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51"/>
    </row>
    <row r="4" spans="1:18" ht="3" customHeight="1" x14ac:dyDescent="0.25"/>
    <row r="9" spans="1:18" x14ac:dyDescent="0.25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</row>
    <row r="10" spans="1:18" x14ac:dyDescent="0.25">
      <c r="A10" s="84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</row>
    <row r="11" spans="1:18" x14ac:dyDescent="0.25">
      <c r="A11" s="84" t="s">
        <v>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</row>
    <row r="12" spans="1:18" x14ac:dyDescent="0.25">
      <c r="A12" s="84" t="s">
        <v>275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</row>
    <row r="13" spans="1:18" x14ac:dyDescent="0.25">
      <c r="A13" s="84" t="s">
        <v>3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</row>
    <row r="14" spans="1:18" x14ac:dyDescent="0.25">
      <c r="B14" s="2"/>
      <c r="C14" s="3"/>
      <c r="D14" s="4"/>
      <c r="E14" s="4"/>
      <c r="F14" s="4"/>
      <c r="G14" s="53"/>
      <c r="H14" s="4"/>
      <c r="I14" s="4"/>
      <c r="J14" s="4"/>
      <c r="K14" s="4"/>
    </row>
    <row r="15" spans="1:18" ht="29.1" customHeight="1" x14ac:dyDescent="0.25">
      <c r="A15" s="81" t="s">
        <v>4</v>
      </c>
      <c r="B15" s="82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4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65">
        <v>2.1</v>
      </c>
      <c r="B17" s="65" t="s">
        <v>14</v>
      </c>
      <c r="C17" s="66">
        <f t="shared" ref="C17:R17" si="0">C18+C19+C22</f>
        <v>306184843</v>
      </c>
      <c r="D17" s="66">
        <f t="shared" si="0"/>
        <v>35535809.380000003</v>
      </c>
      <c r="E17" s="66">
        <f t="shared" si="0"/>
        <v>341720652.38</v>
      </c>
      <c r="F17" s="66">
        <f t="shared" si="0"/>
        <v>22854418.689999998</v>
      </c>
      <c r="G17" s="67">
        <f t="shared" si="0"/>
        <v>23107439.829999998</v>
      </c>
      <c r="H17" s="66">
        <f t="shared" si="0"/>
        <v>0</v>
      </c>
      <c r="I17" s="66">
        <f t="shared" si="0"/>
        <v>0</v>
      </c>
      <c r="J17" s="66">
        <f t="shared" si="0"/>
        <v>0</v>
      </c>
      <c r="K17" s="66">
        <f t="shared" si="0"/>
        <v>0</v>
      </c>
      <c r="L17" s="66">
        <f t="shared" si="0"/>
        <v>0</v>
      </c>
      <c r="M17" s="66">
        <f t="shared" si="0"/>
        <v>0</v>
      </c>
      <c r="N17" s="66">
        <f t="shared" si="0"/>
        <v>0</v>
      </c>
      <c r="O17" s="66">
        <f t="shared" si="0"/>
        <v>0</v>
      </c>
      <c r="P17" s="66">
        <f t="shared" si="0"/>
        <v>0</v>
      </c>
      <c r="Q17" s="66">
        <f t="shared" si="0"/>
        <v>0</v>
      </c>
      <c r="R17" s="66">
        <f t="shared" si="0"/>
        <v>45961858.519999996</v>
      </c>
    </row>
    <row r="18" spans="1:18" s="64" customFormat="1" ht="25.5" customHeight="1" x14ac:dyDescent="0.25">
      <c r="A18" s="62" t="s">
        <v>15</v>
      </c>
      <c r="B18" s="6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5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s="64" customFormat="1" ht="25.5" customHeight="1" x14ac:dyDescent="0.25">
      <c r="A19" s="62" t="s">
        <v>25</v>
      </c>
      <c r="B19" s="6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5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s="64" customFormat="1" ht="25.5" customHeight="1" x14ac:dyDescent="0.25">
      <c r="A20" s="62" t="s">
        <v>276</v>
      </c>
      <c r="B20" s="63" t="s">
        <v>277</v>
      </c>
      <c r="C20" s="16">
        <v>0</v>
      </c>
      <c r="D20" s="16">
        <v>0</v>
      </c>
      <c r="E20" s="16">
        <f t="shared" si="1"/>
        <v>0</v>
      </c>
      <c r="F20" s="16"/>
      <c r="G20" s="5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s="64" customFormat="1" ht="25.5" customHeight="1" x14ac:dyDescent="0.25">
      <c r="A21" s="62" t="s">
        <v>278</v>
      </c>
      <c r="B21" s="63" t="s">
        <v>279</v>
      </c>
      <c r="C21" s="16">
        <v>0</v>
      </c>
      <c r="D21" s="16">
        <v>0</v>
      </c>
      <c r="E21" s="16">
        <f t="shared" si="1"/>
        <v>0</v>
      </c>
      <c r="F21" s="16"/>
      <c r="G21" s="5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s="64" customFormat="1" ht="25.5" customHeight="1" x14ac:dyDescent="0.25">
      <c r="A22" s="62" t="s">
        <v>29</v>
      </c>
      <c r="B22" s="6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5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65">
        <v>2.2000000000000002</v>
      </c>
      <c r="B23" s="65" t="s">
        <v>37</v>
      </c>
      <c r="C23" s="66">
        <f t="shared" ref="C23:R23" si="3">C24+C25+C26+C27+C28+C29+C30+C31+C32</f>
        <v>305736473</v>
      </c>
      <c r="D23" s="66">
        <f t="shared" si="3"/>
        <v>-74023689.810000002</v>
      </c>
      <c r="E23" s="66">
        <f t="shared" si="3"/>
        <v>231712783.19</v>
      </c>
      <c r="F23" s="66">
        <f t="shared" si="3"/>
        <v>2037904.77</v>
      </c>
      <c r="G23" s="67">
        <f t="shared" si="3"/>
        <v>3498327.2600000002</v>
      </c>
      <c r="H23" s="66">
        <f t="shared" si="3"/>
        <v>0</v>
      </c>
      <c r="I23" s="66">
        <f t="shared" si="3"/>
        <v>0</v>
      </c>
      <c r="J23" s="66">
        <f t="shared" si="3"/>
        <v>0</v>
      </c>
      <c r="K23" s="66">
        <f t="shared" si="3"/>
        <v>0</v>
      </c>
      <c r="L23" s="66">
        <f t="shared" si="3"/>
        <v>0</v>
      </c>
      <c r="M23" s="66">
        <f t="shared" si="3"/>
        <v>0</v>
      </c>
      <c r="N23" s="66">
        <f t="shared" si="3"/>
        <v>0</v>
      </c>
      <c r="O23" s="66">
        <f t="shared" si="3"/>
        <v>0</v>
      </c>
      <c r="P23" s="66">
        <f t="shared" si="3"/>
        <v>0</v>
      </c>
      <c r="Q23" s="66">
        <f t="shared" si="3"/>
        <v>0</v>
      </c>
      <c r="R23" s="66">
        <f t="shared" si="3"/>
        <v>5536232.0300000003</v>
      </c>
    </row>
    <row r="24" spans="1:18" s="64" customFormat="1" ht="25.5" customHeight="1" x14ac:dyDescent="0.25">
      <c r="A24" s="62" t="s">
        <v>38</v>
      </c>
      <c r="B24" s="6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5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s="64" customFormat="1" ht="25.5" customHeight="1" x14ac:dyDescent="0.25">
      <c r="A25" s="62" t="s">
        <v>48</v>
      </c>
      <c r="B25" s="6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5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s="64" customFormat="1" ht="25.5" customHeight="1" x14ac:dyDescent="0.25">
      <c r="A26" s="62" t="s">
        <v>54</v>
      </c>
      <c r="B26" s="6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5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s="64" customFormat="1" ht="25.5" customHeight="1" x14ac:dyDescent="0.25">
      <c r="A27" s="62" t="s">
        <v>60</v>
      </c>
      <c r="B27" s="6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5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s="64" customFormat="1" ht="25.5" customHeight="1" x14ac:dyDescent="0.25">
      <c r="A28" s="62" t="s">
        <v>66</v>
      </c>
      <c r="B28" s="6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5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s="64" customFormat="1" ht="25.5" customHeight="1" x14ac:dyDescent="0.25">
      <c r="A29" s="62" t="s">
        <v>74</v>
      </c>
      <c r="B29" s="6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5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s="64" customFormat="1" ht="33.75" x14ac:dyDescent="0.25">
      <c r="A30" s="62" t="s">
        <v>80</v>
      </c>
      <c r="B30" s="6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5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s="64" customFormat="1" ht="25.5" customHeight="1" x14ac:dyDescent="0.25">
      <c r="A31" s="62" t="s">
        <v>86</v>
      </c>
      <c r="B31" s="6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5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s="64" customFormat="1" ht="25.5" customHeight="1" x14ac:dyDescent="0.25">
      <c r="A32" s="62" t="s">
        <v>98</v>
      </c>
      <c r="B32" s="6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5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65">
        <v>2.2999999999999998</v>
      </c>
      <c r="B33" s="65" t="s">
        <v>102</v>
      </c>
      <c r="C33" s="66">
        <f t="shared" ref="C33:R33" si="5">C34+C35+C36+C38+C39+C40+C42</f>
        <v>59867041</v>
      </c>
      <c r="D33" s="66">
        <f t="shared" si="5"/>
        <v>1089459.07</v>
      </c>
      <c r="E33" s="66">
        <f t="shared" si="5"/>
        <v>60956500.069999993</v>
      </c>
      <c r="F33" s="66">
        <f t="shared" si="5"/>
        <v>852000</v>
      </c>
      <c r="G33" s="67">
        <f t="shared" si="5"/>
        <v>982412.88</v>
      </c>
      <c r="H33" s="66">
        <f t="shared" si="5"/>
        <v>0</v>
      </c>
      <c r="I33" s="66">
        <f t="shared" si="5"/>
        <v>0</v>
      </c>
      <c r="J33" s="66">
        <f t="shared" si="5"/>
        <v>0</v>
      </c>
      <c r="K33" s="66">
        <f t="shared" si="5"/>
        <v>0</v>
      </c>
      <c r="L33" s="66">
        <f t="shared" si="5"/>
        <v>0</v>
      </c>
      <c r="M33" s="66">
        <f t="shared" si="5"/>
        <v>0</v>
      </c>
      <c r="N33" s="66">
        <f t="shared" si="5"/>
        <v>0</v>
      </c>
      <c r="O33" s="66">
        <f t="shared" si="5"/>
        <v>0</v>
      </c>
      <c r="P33" s="66">
        <f t="shared" si="5"/>
        <v>0</v>
      </c>
      <c r="Q33" s="66">
        <f t="shared" si="5"/>
        <v>0</v>
      </c>
      <c r="R33" s="66">
        <f t="shared" si="5"/>
        <v>1834412.88</v>
      </c>
    </row>
    <row r="34" spans="1:18" s="64" customFormat="1" ht="25.5" customHeight="1" x14ac:dyDescent="0.25">
      <c r="A34" s="62" t="s">
        <v>103</v>
      </c>
      <c r="B34" s="6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5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s="64" customFormat="1" ht="25.5" customHeight="1" x14ac:dyDescent="0.25">
      <c r="A35" s="62" t="s">
        <v>111</v>
      </c>
      <c r="B35" s="6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5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s="64" customFormat="1" ht="25.5" customHeight="1" x14ac:dyDescent="0.25">
      <c r="A36" s="62" t="s">
        <v>121</v>
      </c>
      <c r="B36" s="6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5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s="64" customFormat="1" ht="25.5" customHeight="1" x14ac:dyDescent="0.25">
      <c r="A37" s="62" t="s">
        <v>280</v>
      </c>
      <c r="B37" s="63" t="s">
        <v>281</v>
      </c>
      <c r="C37" s="16">
        <v>0</v>
      </c>
      <c r="D37" s="16">
        <v>0</v>
      </c>
      <c r="E37" s="16">
        <f t="shared" si="6"/>
        <v>0</v>
      </c>
      <c r="F37" s="16"/>
      <c r="G37" s="55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s="64" customFormat="1" ht="25.5" customHeight="1" x14ac:dyDescent="0.25">
      <c r="A38" s="62" t="s">
        <v>131</v>
      </c>
      <c r="B38" s="6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5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s="64" customFormat="1" ht="29.25" customHeight="1" x14ac:dyDescent="0.25">
      <c r="A39" s="62" t="s">
        <v>141</v>
      </c>
      <c r="B39" s="6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5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s="64" customFormat="1" ht="30.75" customHeight="1" x14ac:dyDescent="0.25">
      <c r="A40" s="62" t="s">
        <v>151</v>
      </c>
      <c r="B40" s="6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5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s="64" customFormat="1" ht="30" customHeight="1" x14ac:dyDescent="0.25">
      <c r="A41" s="62" t="s">
        <v>282</v>
      </c>
      <c r="B41" s="63" t="s">
        <v>283</v>
      </c>
      <c r="C41" s="16">
        <v>0</v>
      </c>
      <c r="D41" s="16">
        <v>0</v>
      </c>
      <c r="E41" s="16">
        <f t="shared" si="6"/>
        <v>0</v>
      </c>
      <c r="F41" s="16"/>
      <c r="G41" s="5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s="64" customFormat="1" ht="25.5" customHeight="1" x14ac:dyDescent="0.25">
      <c r="A42" s="62" t="s">
        <v>157</v>
      </c>
      <c r="B42" s="6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5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65">
        <v>2.6</v>
      </c>
      <c r="B43" s="65" t="s">
        <v>171</v>
      </c>
      <c r="C43" s="66">
        <f t="shared" ref="C43:R43" si="7">C44+C45+C46+C47+C48+C49+C52+C51</f>
        <v>57313333</v>
      </c>
      <c r="D43" s="66">
        <f t="shared" si="7"/>
        <v>37398421.359999999</v>
      </c>
      <c r="E43" s="66">
        <f t="shared" si="7"/>
        <v>94711754.359999999</v>
      </c>
      <c r="F43" s="66">
        <f t="shared" si="7"/>
        <v>0</v>
      </c>
      <c r="G43" s="67">
        <f t="shared" si="7"/>
        <v>202865.6</v>
      </c>
      <c r="H43" s="66">
        <f t="shared" si="7"/>
        <v>0</v>
      </c>
      <c r="I43" s="66">
        <f t="shared" si="7"/>
        <v>0</v>
      </c>
      <c r="J43" s="66">
        <f t="shared" si="7"/>
        <v>0</v>
      </c>
      <c r="K43" s="66">
        <f t="shared" si="7"/>
        <v>0</v>
      </c>
      <c r="L43" s="66">
        <f t="shared" si="7"/>
        <v>0</v>
      </c>
      <c r="M43" s="66">
        <f t="shared" si="7"/>
        <v>0</v>
      </c>
      <c r="N43" s="66">
        <f t="shared" si="7"/>
        <v>0</v>
      </c>
      <c r="O43" s="66">
        <f t="shared" si="7"/>
        <v>0</v>
      </c>
      <c r="P43" s="66">
        <f t="shared" si="7"/>
        <v>0</v>
      </c>
      <c r="Q43" s="66">
        <f t="shared" si="7"/>
        <v>0</v>
      </c>
      <c r="R43" s="66">
        <f t="shared" si="7"/>
        <v>202865.6</v>
      </c>
    </row>
    <row r="44" spans="1:18" s="64" customFormat="1" ht="25.5" customHeight="1" x14ac:dyDescent="0.25">
      <c r="A44" s="62" t="s">
        <v>172</v>
      </c>
      <c r="B44" s="6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5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s="64" customFormat="1" ht="29.25" customHeight="1" x14ac:dyDescent="0.25">
      <c r="A45" s="62" t="s">
        <v>184</v>
      </c>
      <c r="B45" s="6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5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s="64" customFormat="1" ht="29.25" customHeight="1" x14ac:dyDescent="0.25">
      <c r="A46" s="62" t="s">
        <v>190</v>
      </c>
      <c r="B46" s="6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5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s="64" customFormat="1" ht="30.75" customHeight="1" x14ac:dyDescent="0.25">
      <c r="A47" s="62" t="s">
        <v>194</v>
      </c>
      <c r="B47" s="6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5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s="64" customFormat="1" ht="27" customHeight="1" x14ac:dyDescent="0.25">
      <c r="A48" s="62" t="s">
        <v>200</v>
      </c>
      <c r="B48" s="6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5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s="64" customFormat="1" ht="25.5" customHeight="1" x14ac:dyDescent="0.25">
      <c r="A49" s="62" t="s">
        <v>208</v>
      </c>
      <c r="B49" s="6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5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s="64" customFormat="1" ht="25.5" customHeight="1" x14ac:dyDescent="0.25">
      <c r="A50" s="62" t="s">
        <v>284</v>
      </c>
      <c r="B50" s="63" t="s">
        <v>285</v>
      </c>
      <c r="C50" s="16">
        <v>0</v>
      </c>
      <c r="D50" s="16">
        <v>0</v>
      </c>
      <c r="E50" s="16">
        <f t="shared" si="8"/>
        <v>0</v>
      </c>
      <c r="F50" s="16"/>
      <c r="G50" s="55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s="64" customFormat="1" ht="25.5" customHeight="1" x14ac:dyDescent="0.25">
      <c r="A51" s="62" t="s">
        <v>260</v>
      </c>
      <c r="B51" s="6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5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s="64" customFormat="1" ht="25.5" customHeight="1" x14ac:dyDescent="0.25">
      <c r="A52" s="62" t="s">
        <v>248</v>
      </c>
      <c r="B52" s="6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5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8" t="s">
        <v>212</v>
      </c>
      <c r="B53" s="69"/>
      <c r="C53" s="70">
        <f t="shared" ref="C53:R53" si="9">+C43+C33+C23+C17</f>
        <v>729101690</v>
      </c>
      <c r="D53" s="70">
        <f t="shared" si="9"/>
        <v>0</v>
      </c>
      <c r="E53" s="70">
        <f t="shared" si="9"/>
        <v>729101690</v>
      </c>
      <c r="F53" s="70">
        <f t="shared" si="9"/>
        <v>25744323.459999997</v>
      </c>
      <c r="G53" s="71">
        <f t="shared" si="9"/>
        <v>27791045.57</v>
      </c>
      <c r="H53" s="70">
        <f t="shared" si="9"/>
        <v>0</v>
      </c>
      <c r="I53" s="70">
        <f t="shared" si="9"/>
        <v>0</v>
      </c>
      <c r="J53" s="70">
        <f t="shared" si="9"/>
        <v>0</v>
      </c>
      <c r="K53" s="70">
        <f t="shared" si="9"/>
        <v>0</v>
      </c>
      <c r="L53" s="70">
        <f t="shared" si="9"/>
        <v>0</v>
      </c>
      <c r="M53" s="70">
        <f t="shared" si="9"/>
        <v>0</v>
      </c>
      <c r="N53" s="70">
        <f t="shared" si="9"/>
        <v>0</v>
      </c>
      <c r="O53" s="70">
        <f t="shared" si="9"/>
        <v>0</v>
      </c>
      <c r="P53" s="70">
        <f t="shared" si="9"/>
        <v>0</v>
      </c>
      <c r="Q53" s="70">
        <f t="shared" si="9"/>
        <v>0</v>
      </c>
      <c r="R53" s="72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77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65">
        <v>4.0999999999999996</v>
      </c>
      <c r="B57" s="73" t="s">
        <v>214</v>
      </c>
      <c r="C57" s="74">
        <f>SUM(C58:C59)</f>
        <v>0</v>
      </c>
      <c r="D57" s="74">
        <f t="shared" ref="D57:Q57" si="10">SUM(D58:D59)</f>
        <v>0</v>
      </c>
      <c r="E57" s="74"/>
      <c r="F57" s="74">
        <f t="shared" si="10"/>
        <v>0</v>
      </c>
      <c r="G57" s="75">
        <f t="shared" si="10"/>
        <v>0</v>
      </c>
      <c r="H57" s="74">
        <f t="shared" si="10"/>
        <v>0</v>
      </c>
      <c r="I57" s="74">
        <f t="shared" si="10"/>
        <v>0</v>
      </c>
      <c r="J57" s="74">
        <f t="shared" si="10"/>
        <v>0</v>
      </c>
      <c r="K57" s="74">
        <f t="shared" si="10"/>
        <v>0</v>
      </c>
      <c r="L57" s="74">
        <f t="shared" si="10"/>
        <v>0</v>
      </c>
      <c r="M57" s="74">
        <f t="shared" si="10"/>
        <v>0</v>
      </c>
      <c r="N57" s="74">
        <f t="shared" si="10"/>
        <v>0</v>
      </c>
      <c r="O57" s="74">
        <f t="shared" si="10"/>
        <v>0</v>
      </c>
      <c r="P57" s="74">
        <f t="shared" si="10"/>
        <v>0</v>
      </c>
      <c r="Q57" s="74">
        <f t="shared" si="10"/>
        <v>0</v>
      </c>
      <c r="R57" s="74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6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6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65">
        <v>4.2</v>
      </c>
      <c r="B60" s="73" t="s">
        <v>220</v>
      </c>
      <c r="C60" s="74">
        <f>SUM(C61:C62)</f>
        <v>0</v>
      </c>
      <c r="D60" s="74">
        <f t="shared" ref="D60:Q60" si="13">SUM(D61:D62)</f>
        <v>0</v>
      </c>
      <c r="E60" s="74"/>
      <c r="F60" s="74">
        <f t="shared" si="13"/>
        <v>0</v>
      </c>
      <c r="G60" s="75">
        <f t="shared" si="13"/>
        <v>0</v>
      </c>
      <c r="H60" s="74">
        <f t="shared" si="13"/>
        <v>0</v>
      </c>
      <c r="I60" s="74">
        <f t="shared" si="13"/>
        <v>0</v>
      </c>
      <c r="J60" s="74">
        <f t="shared" si="13"/>
        <v>0</v>
      </c>
      <c r="K60" s="74">
        <f t="shared" si="13"/>
        <v>0</v>
      </c>
      <c r="L60" s="74">
        <f t="shared" si="13"/>
        <v>0</v>
      </c>
      <c r="M60" s="74">
        <f t="shared" si="13"/>
        <v>0</v>
      </c>
      <c r="N60" s="74">
        <f t="shared" si="13"/>
        <v>0</v>
      </c>
      <c r="O60" s="74">
        <f t="shared" si="13"/>
        <v>0</v>
      </c>
      <c r="P60" s="74">
        <f t="shared" si="13"/>
        <v>0</v>
      </c>
      <c r="Q60" s="74">
        <f t="shared" si="13"/>
        <v>0</v>
      </c>
      <c r="R60" s="74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6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6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65">
        <v>4.3</v>
      </c>
      <c r="B63" s="73" t="s">
        <v>225</v>
      </c>
      <c r="C63" s="74">
        <f>SUM(C64)</f>
        <v>0</v>
      </c>
      <c r="D63" s="74">
        <f t="shared" ref="D63:Q63" si="16">SUM(D64)</f>
        <v>0</v>
      </c>
      <c r="E63" s="74"/>
      <c r="F63" s="74">
        <f t="shared" si="16"/>
        <v>0</v>
      </c>
      <c r="G63" s="75">
        <f t="shared" si="16"/>
        <v>0</v>
      </c>
      <c r="H63" s="74">
        <f t="shared" si="16"/>
        <v>0</v>
      </c>
      <c r="I63" s="74">
        <f t="shared" si="16"/>
        <v>0</v>
      </c>
      <c r="J63" s="74">
        <f t="shared" si="16"/>
        <v>0</v>
      </c>
      <c r="K63" s="74">
        <f t="shared" si="16"/>
        <v>0</v>
      </c>
      <c r="L63" s="74">
        <f t="shared" si="16"/>
        <v>0</v>
      </c>
      <c r="M63" s="74">
        <f t="shared" si="16"/>
        <v>0</v>
      </c>
      <c r="N63" s="74">
        <f t="shared" si="16"/>
        <v>0</v>
      </c>
      <c r="O63" s="74">
        <f t="shared" si="16"/>
        <v>0</v>
      </c>
      <c r="P63" s="74">
        <f t="shared" si="16"/>
        <v>0</v>
      </c>
      <c r="Q63" s="74">
        <f t="shared" si="16"/>
        <v>0</v>
      </c>
      <c r="R63" s="74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6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8" t="s">
        <v>228</v>
      </c>
      <c r="B65" s="69"/>
      <c r="C65" s="74">
        <f>C63+C60+C57</f>
        <v>0</v>
      </c>
      <c r="D65" s="74">
        <f>D63+D60+D57</f>
        <v>0</v>
      </c>
      <c r="E65" s="74"/>
      <c r="F65" s="74">
        <f t="shared" ref="F65:Q65" si="18">F63+F60+F57</f>
        <v>0</v>
      </c>
      <c r="G65" s="75">
        <f t="shared" si="18"/>
        <v>0</v>
      </c>
      <c r="H65" s="74">
        <f t="shared" si="18"/>
        <v>0</v>
      </c>
      <c r="I65" s="74">
        <f t="shared" si="18"/>
        <v>0</v>
      </c>
      <c r="J65" s="74">
        <f t="shared" si="18"/>
        <v>0</v>
      </c>
      <c r="K65" s="74">
        <f t="shared" si="18"/>
        <v>0</v>
      </c>
      <c r="L65" s="74">
        <f t="shared" si="18"/>
        <v>0</v>
      </c>
      <c r="M65" s="74">
        <f t="shared" si="18"/>
        <v>0</v>
      </c>
      <c r="N65" s="74">
        <f t="shared" si="18"/>
        <v>0</v>
      </c>
      <c r="O65" s="74">
        <f t="shared" si="18"/>
        <v>0</v>
      </c>
      <c r="P65" s="74">
        <f t="shared" si="18"/>
        <v>0</v>
      </c>
      <c r="Q65" s="74">
        <f t="shared" si="18"/>
        <v>0</v>
      </c>
      <c r="R65" s="76">
        <f>+R57+R60+R63</f>
        <v>0</v>
      </c>
    </row>
    <row r="66" spans="1:18" ht="6" customHeight="1" x14ac:dyDescent="0.25">
      <c r="E66" s="15"/>
      <c r="G66" s="57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8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8"/>
      <c r="I68" s="78"/>
      <c r="J68" s="78"/>
      <c r="K68" s="78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79" t="s">
        <v>259</v>
      </c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</row>
    <row r="73" spans="1:18" ht="15" x14ac:dyDescent="0.25">
      <c r="A73" s="49" t="s">
        <v>270</v>
      </c>
      <c r="B73" s="46"/>
      <c r="F73" s="60"/>
      <c r="G73" s="59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60"/>
    </row>
    <row r="74" spans="1:18" ht="14.25" x14ac:dyDescent="0.25">
      <c r="A74" s="47" t="s">
        <v>268</v>
      </c>
      <c r="B74" s="47"/>
      <c r="F74" s="80" t="s">
        <v>234</v>
      </c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</row>
    <row r="75" spans="1:18" x14ac:dyDescent="0.25">
      <c r="A75" s="1" t="s">
        <v>269</v>
      </c>
      <c r="F75" s="79" t="s">
        <v>235</v>
      </c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</row>
    <row r="81" spans="1:18" x14ac:dyDescent="0.25">
      <c r="A81" s="79" t="s">
        <v>286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</row>
    <row r="82" spans="1:18" x14ac:dyDescent="0.25">
      <c r="A82" s="61"/>
      <c r="B82" s="61"/>
      <c r="D82" s="61"/>
      <c r="E82" s="61"/>
      <c r="L82" s="61"/>
      <c r="M82" s="61"/>
      <c r="N82" s="61"/>
      <c r="O82" s="61"/>
      <c r="P82" s="61"/>
      <c r="Q82" s="61"/>
      <c r="R82" s="61"/>
    </row>
    <row r="83" spans="1:18" x14ac:dyDescent="0.25">
      <c r="A83" s="61"/>
      <c r="B83" s="61"/>
      <c r="C83" s="61"/>
      <c r="D83" s="61"/>
      <c r="E83" s="61"/>
      <c r="I83" s="61"/>
      <c r="J83" s="61"/>
      <c r="L83" s="61"/>
      <c r="M83" s="61"/>
      <c r="N83" s="61"/>
      <c r="O83" s="61"/>
      <c r="P83" s="61"/>
      <c r="Q83" s="61"/>
      <c r="R83" s="61"/>
    </row>
    <row r="84" spans="1:18" x14ac:dyDescent="0.25">
      <c r="A84" s="61"/>
      <c r="B84" s="61"/>
      <c r="C84" s="61"/>
      <c r="D84" s="61"/>
      <c r="E84" s="61"/>
      <c r="I84" s="46"/>
      <c r="J84" s="48"/>
      <c r="L84" s="61"/>
      <c r="M84" s="61"/>
      <c r="N84" s="61"/>
      <c r="O84" s="61"/>
      <c r="P84" s="61"/>
      <c r="Q84" s="61"/>
      <c r="R84" s="61"/>
    </row>
    <row r="85" spans="1:18" x14ac:dyDescent="0.25">
      <c r="A85" s="85" t="s">
        <v>273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</row>
    <row r="86" spans="1:18" ht="14.25" x14ac:dyDescent="0.25">
      <c r="A86" s="86" t="s">
        <v>236</v>
      </c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</row>
    <row r="87" spans="1:18" x14ac:dyDescent="0.25">
      <c r="A87" s="79" t="s">
        <v>287</v>
      </c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Enero</vt:lpstr>
      <vt:lpstr>Ejecucion Febrero</vt:lpstr>
      <vt:lpstr>'Ejecucion Febrero'!Área_de_impresión</vt:lpstr>
      <vt:lpstr>'Ejecucion Febrero'!Print_Area</vt:lpstr>
      <vt:lpstr>Enero!Print_Area</vt:lpstr>
      <vt:lpstr>'Ejecucion Febrero'!Print_Titles</vt:lpstr>
      <vt:lpstr>Enero!Print_Titles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Aroza</cp:lastModifiedBy>
  <cp:revision/>
  <cp:lastPrinted>2023-03-15T19:49:13Z</cp:lastPrinted>
  <dcterms:created xsi:type="dcterms:W3CDTF">2015-06-05T18:17:20Z</dcterms:created>
  <dcterms:modified xsi:type="dcterms:W3CDTF">2023-03-15T19:49:22Z</dcterms:modified>
  <cp:category/>
  <cp:contentStatus/>
</cp:coreProperties>
</file>